
<file path=[Content_Types].xml><?xml version="1.0" encoding="utf-8"?>
<Types xmlns="http://schemas.openxmlformats.org/package/2006/content-types">
  <Default Extension="wmf" ContentType="image/x-wmf"/>
  <Default Extension="png" ContentType="image/png"/>
  <Default Extension="jpeg" ContentType="image/jpeg"/>
  <Default Extension="xml" ContentType="application/xml"/>
  <Default Extension="rels" ContentType="application/vnd.openxmlformats-package.relationships+xml"/>
  <Default Extension="bin" ContentType="application/vnd.openxmlformats-officedocument.oleObject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8.xml" ContentType="application/vnd.openxmlformats-officedocument.spreadsheetml.worksheet+xml"/>
  <Override PartName="/xl/worksheets/sheet1.xml" ContentType="application/vnd.openxmlformats-officedocument.spreadsheetml.worksheet+xml"/>
  <Override PartName="/docProps/app.xml" ContentType="application/vnd.openxmlformats-officedocument.extended-properties+xml"/>
  <Override PartName="/xl/worksheets/sheet10.xml" ContentType="application/vnd.openxmlformats-officedocument.spreadsheetml.worksheet+xml"/>
  <Override PartName="/xl/styles.xml" ContentType="application/vnd.openxmlformats-officedocument.spreadsheetml.styles+xml"/>
  <Override PartName="/docProps/core.xml" ContentType="application/vnd.openxmlformats-package.core-properties+xml"/>
  <Override PartName="/xl/worksheets/sheet11.xml" ContentType="application/vnd.openxmlformats-officedocument.spreadsheetml.worksheet+xml"/>
  <Override PartName="/xl/worksheets/sheet9.xml" ContentType="application/vnd.openxmlformats-officedocument.spreadsheetml.worksheet+xml"/>
  <Override PartName="/xl/sharedStrings.xml" ContentType="application/vnd.openxmlformats-officedocument.spreadsheetml.sharedStrings+xml"/>
  <Override PartName="/xl/worksheets/sheet7.xml" ContentType="application/vnd.openxmlformats-officedocument.spreadsheetml.worksheet+xml"/>
  <Override PartName="/xl/worksheets/sheet4.xml" ContentType="application/vnd.openxmlformats-officedocument.spreadsheetml.worksheet+xml"/>
  <Override PartName="/xl/workbook.xml" ContentType="application/vnd.openxmlformats-officedocument.spreadsheetml.sheet.main+xml"/>
</Types>
</file>

<file path=_rels/.rels><?xml version="1.0" encoding="UTF-8" standalone="yes"?><Relationships xmlns="http://schemas.openxmlformats.org/package/2006/relationships"><Relationship  Id="rId3" Type="http://schemas.openxmlformats.org/officeDocument/2006/relationships/officeDocument" Target="xl/workbook.xml"/><Relationship  Id="rId2" Type="http://schemas.openxmlformats.org/package/2006/relationships/metadata/core-properties" Target="docProps/core.xml"/><Relationship  Id="rId1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workbookPr/>
  <bookViews>
    <workbookView xWindow="360" yWindow="15" windowWidth="20955" windowHeight="9720" activeTab="10"/>
  </bookViews>
  <sheets>
    <sheet name="Sheet1" sheetId="1" state="visible" r:id="rId1"/>
    <sheet name="Лист1" sheetId="2" state="visible" r:id="rId2"/>
    <sheet name="Лист2" sheetId="3" state="visible" r:id="rId3"/>
    <sheet name="Лист3" sheetId="4" state="visible" r:id="rId4"/>
    <sheet name="Лист4" sheetId="5" state="visible" r:id="rId5"/>
    <sheet name="Лист5" sheetId="6" state="visible" r:id="rId6"/>
    <sheet name="Лист6" sheetId="7" state="visible" r:id="rId7"/>
    <sheet name="Лист10" sheetId="8" state="visible" r:id="rId8"/>
    <sheet name="Лист8" sheetId="9" state="visible" r:id="rId9"/>
    <sheet name="Лист9" sheetId="10" state="visible" r:id="rId10"/>
    <sheet name="Лист7" sheetId="11" state="visible" r:id="rId11"/>
  </sheets>
  <calcPr/>
</workbook>
</file>

<file path=xl/sharedStrings.xml><?xml version="1.0" encoding="utf-8"?>
<sst xmlns="http://schemas.openxmlformats.org/spreadsheetml/2006/main" count="127" uniqueCount="127">
  <si>
    <t xml:space="preserve">Неделя 1: Понедельник</t>
  </si>
  <si>
    <t xml:space="preserve">Приложение 3</t>
  </si>
  <si>
    <t xml:space="preserve">Возрастная категория  12 лет и старше</t>
  </si>
  <si>
    <t xml:space="preserve">к приказу от 29.08.2025 № 57/9</t>
  </si>
  <si>
    <t xml:space="preserve">№ рец</t>
  </si>
  <si>
    <t xml:space="preserve">Наименование блюда</t>
  </si>
  <si>
    <t xml:space="preserve">Масса порции</t>
  </si>
  <si>
    <t>Б</t>
  </si>
  <si>
    <t>Ж</t>
  </si>
  <si>
    <t>У</t>
  </si>
  <si>
    <t>Ккал</t>
  </si>
  <si>
    <t>Са</t>
  </si>
  <si>
    <t>Fe</t>
  </si>
  <si>
    <t>В1</t>
  </si>
  <si>
    <t>В2</t>
  </si>
  <si>
    <t>С</t>
  </si>
  <si>
    <t xml:space="preserve">Завтрак </t>
  </si>
  <si>
    <t xml:space="preserve">Макароны отварные с маслом</t>
  </si>
  <si>
    <t>150/5</t>
  </si>
  <si>
    <t xml:space="preserve">Омлет натуральный</t>
  </si>
  <si>
    <t xml:space="preserve">Сыр порционно</t>
  </si>
  <si>
    <t>20</t>
  </si>
  <si>
    <t>20,8</t>
  </si>
  <si>
    <t xml:space="preserve">Кофейный напиток </t>
  </si>
  <si>
    <t xml:space="preserve">Хлеб в/с (батон)</t>
  </si>
  <si>
    <t xml:space="preserve">всего за завтрак</t>
  </si>
  <si>
    <t>Обед</t>
  </si>
  <si>
    <t xml:space="preserve">Суп картофельный в вермишелью, с мясом цыплят</t>
  </si>
  <si>
    <t>250/20</t>
  </si>
  <si>
    <t xml:space="preserve">Суфле куриное</t>
  </si>
  <si>
    <t xml:space="preserve">Каша гречневая рассыпчатая</t>
  </si>
  <si>
    <t>200/10</t>
  </si>
  <si>
    <t xml:space="preserve">Компот из  смеси сухофруктов</t>
  </si>
  <si>
    <t xml:space="preserve">Хлеб ржаной</t>
  </si>
  <si>
    <t xml:space="preserve">всего за обед</t>
  </si>
  <si>
    <t xml:space="preserve">Итого за день</t>
  </si>
  <si>
    <t xml:space="preserve">Завтрак 20 - 25%</t>
  </si>
  <si>
    <t xml:space="preserve">Обед 30 - 35%</t>
  </si>
  <si>
    <t>Всего</t>
  </si>
  <si>
    <t xml:space="preserve">Неделя 1: Вторник</t>
  </si>
  <si>
    <t xml:space="preserve">Каша молочная вязкая с маслом</t>
  </si>
  <si>
    <t>150/10</t>
  </si>
  <si>
    <t xml:space="preserve">Запеканка из творога со сгущённым молоком</t>
  </si>
  <si>
    <t>150/20</t>
  </si>
  <si>
    <t>382</t>
  </si>
  <si>
    <t xml:space="preserve">Какао с молоком</t>
  </si>
  <si>
    <t>200</t>
  </si>
  <si>
    <t xml:space="preserve">Масло сливочное</t>
  </si>
  <si>
    <t>10</t>
  </si>
  <si>
    <t xml:space="preserve">Фрукт  (яблоко)</t>
  </si>
  <si>
    <t xml:space="preserve">Щи из св.капусты с курицей, сметаной</t>
  </si>
  <si>
    <t>250/25/5</t>
  </si>
  <si>
    <t xml:space="preserve">Макаронник смясом</t>
  </si>
  <si>
    <t>245/5</t>
  </si>
  <si>
    <t xml:space="preserve">Обед 30 -35%</t>
  </si>
  <si>
    <t xml:space="preserve">Неделя 1: Среда</t>
  </si>
  <si>
    <t xml:space="preserve">Биточек (котлета) куриная</t>
  </si>
  <si>
    <t>100/5</t>
  </si>
  <si>
    <t xml:space="preserve">Рис отварной</t>
  </si>
  <si>
    <t xml:space="preserve">Сок п/я</t>
  </si>
  <si>
    <t xml:space="preserve">Суп картофельный с горохом, куриный</t>
  </si>
  <si>
    <t xml:space="preserve">Рыба тушёная в томате с овощами с овощами</t>
  </si>
  <si>
    <t>100/50</t>
  </si>
  <si>
    <t xml:space="preserve">Картофельное пюре</t>
  </si>
  <si>
    <t>200/5</t>
  </si>
  <si>
    <t xml:space="preserve">Кисель п/я из сока</t>
  </si>
  <si>
    <t xml:space="preserve">Завтрак 20 - 25 %</t>
  </si>
  <si>
    <t xml:space="preserve">Обед 30- 35 %</t>
  </si>
  <si>
    <t xml:space="preserve">Неделя 1: Четверг</t>
  </si>
  <si>
    <t xml:space="preserve">Каша молочная с маслом</t>
  </si>
  <si>
    <t>9</t>
  </si>
  <si>
    <t xml:space="preserve">Бутерброд горячий с сыром</t>
  </si>
  <si>
    <t>60</t>
  </si>
  <si>
    <t>Зефир</t>
  </si>
  <si>
    <t xml:space="preserve">Борщ с мясом цыплёнка, со сметаной</t>
  </si>
  <si>
    <t>250/20/5</t>
  </si>
  <si>
    <t xml:space="preserve">Плов из птицы</t>
  </si>
  <si>
    <t xml:space="preserve">Неделя 1: Пятница</t>
  </si>
  <si>
    <t xml:space="preserve">Цыплёнок, тушёный в соусе сметанном</t>
  </si>
  <si>
    <t>100</t>
  </si>
  <si>
    <t xml:space="preserve">Макаронные изд отварные с маслом</t>
  </si>
  <si>
    <t xml:space="preserve">Суп картофельный  с рыбными консервами</t>
  </si>
  <si>
    <t xml:space="preserve">Голубцы ленивые</t>
  </si>
  <si>
    <t xml:space="preserve">Салат из свежей капусты</t>
  </si>
  <si>
    <t xml:space="preserve">Неделя 2: Понедельник</t>
  </si>
  <si>
    <t xml:space="preserve">Макароны отварные  с маслом</t>
  </si>
  <si>
    <t xml:space="preserve">Рассольник "Ленинградский"</t>
  </si>
  <si>
    <t xml:space="preserve">с мясом цыплят, со сметаной</t>
  </si>
  <si>
    <t xml:space="preserve">Фрикадельки куриные</t>
  </si>
  <si>
    <t xml:space="preserve">Неделя 2: Вторник</t>
  </si>
  <si>
    <t xml:space="preserve">Суп молочный с вермишелью</t>
  </si>
  <si>
    <t>250</t>
  </si>
  <si>
    <t xml:space="preserve">Чай с сахаром</t>
  </si>
  <si>
    <t>200/15</t>
  </si>
  <si>
    <t>88/226</t>
  </si>
  <si>
    <t xml:space="preserve">Щи с картофелем, рыбные</t>
  </si>
  <si>
    <t xml:space="preserve">Рис рассыпчатый</t>
  </si>
  <si>
    <t xml:space="preserve">Обед 30 - 35 %</t>
  </si>
  <si>
    <t xml:space="preserve">Неделя 2: Среда</t>
  </si>
  <si>
    <t xml:space="preserve">Запеканка из творога со сгущенным молоком</t>
  </si>
  <si>
    <t>233,4</t>
  </si>
  <si>
    <t>30</t>
  </si>
  <si>
    <t xml:space="preserve">Фрукт  </t>
  </si>
  <si>
    <t>97/105</t>
  </si>
  <si>
    <t xml:space="preserve">Суп картоф с мясными  фрикадельками</t>
  </si>
  <si>
    <t xml:space="preserve">Курица отварная</t>
  </si>
  <si>
    <t>139/312</t>
  </si>
  <si>
    <t xml:space="preserve">Капуста туш с картоф пюре</t>
  </si>
  <si>
    <t>100/100</t>
  </si>
  <si>
    <t xml:space="preserve">Неделя 2: Четверг</t>
  </si>
  <si>
    <t xml:space="preserve">Оладьи со сгущёным молоком</t>
  </si>
  <si>
    <t xml:space="preserve">Яйцо варёное</t>
  </si>
  <si>
    <t>40</t>
  </si>
  <si>
    <t>18,8</t>
  </si>
  <si>
    <t xml:space="preserve">5, 14</t>
  </si>
  <si>
    <t xml:space="preserve">Йогурт 1,5%</t>
  </si>
  <si>
    <t xml:space="preserve">125 (1шт)</t>
  </si>
  <si>
    <t xml:space="preserve">Суп картофельный с фасолью, куриный</t>
  </si>
  <si>
    <t>250/25</t>
  </si>
  <si>
    <t xml:space="preserve">Запеканка картофельная с мясом </t>
  </si>
  <si>
    <t>250/5</t>
  </si>
  <si>
    <t xml:space="preserve">Неделя 2: Пятница</t>
  </si>
  <si>
    <t xml:space="preserve">Шницель рыбный натуральный</t>
  </si>
  <si>
    <t xml:space="preserve">Рис отварной с маслом</t>
  </si>
  <si>
    <t xml:space="preserve">Суп картофельный с крупой, с рыбой</t>
  </si>
  <si>
    <t xml:space="preserve">Макаронные изделия отварные с маслом</t>
  </si>
  <si>
    <t xml:space="preserve">Компот из сухофруктов</t>
  </si>
</sst>
</file>

<file path=xl/styles.xml><?xml version="1.0" encoding="utf-8"?>
<styleSheet xmlns="http://schemas.openxmlformats.org/spreadsheetml/2006/main" xmlns:mc="http://schemas.openxmlformats.org/markup-compatibility/2006" xmlns:x14="http://schemas.microsoft.com/office/spreadsheetml/2009/9/main" xmlns:x14ac="http://schemas.microsoft.com/office/spreadsheetml/2009/9/ac" xmlns:x16r2="http://schemas.microsoft.com/office/spreadsheetml/2015/02/main" mc:Ignorable="x14ac x16r2">
  <fonts count="12">
    <font>
      <name val="Calibri"/>
      <color theme="1"/>
      <sz val="11.000000"/>
      <scheme val="minor"/>
    </font>
    <font>
      <name val="Times New Roman"/>
      <b/>
      <color theme="1"/>
      <sz val="14.000000"/>
    </font>
    <font>
      <name val="Times New Roman"/>
      <color theme="1"/>
      <sz val="11.000000"/>
    </font>
    <font>
      <name val="Times New Roman"/>
      <b/>
      <color theme="1"/>
      <sz val="11.000000"/>
    </font>
    <font>
      <name val="Times New Roman"/>
      <b/>
      <color theme="1"/>
      <sz val="12.000000"/>
    </font>
    <font>
      <name val="Times New Roman"/>
      <color theme="1"/>
      <sz val="12.000000"/>
    </font>
    <font>
      <name val="Times New Roman"/>
      <color indexed="64"/>
      <sz val="12.000000"/>
    </font>
    <font>
      <name val="Times New Roman"/>
      <sz val="12.000000"/>
    </font>
    <font>
      <name val="Times New Roman"/>
      <b/>
      <color indexed="64"/>
      <sz val="12.000000"/>
    </font>
    <font>
      <name val="Calibri"/>
      <color indexed="64"/>
      <sz val="12.000000"/>
      <scheme val="minor"/>
    </font>
    <font>
      <name val="Calibri"/>
      <color theme="1"/>
      <sz val="10.000000"/>
    </font>
    <font>
      <name val="Calibri"/>
      <color theme="1"/>
      <sz val="12.000000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theme="0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indexed="55"/>
      </left>
      <right style="thin">
        <color indexed="55"/>
      </right>
      <top style="thin">
        <color indexed="55"/>
      </top>
      <bottom style="thin">
        <color indexed="55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indexed="55"/>
      </left>
      <right style="thin">
        <color indexed="55"/>
      </right>
      <top/>
      <bottom style="thin">
        <color indexed="55"/>
      </bottom>
      <diagonal/>
    </border>
    <border>
      <left style="thin">
        <color indexed="55"/>
      </left>
      <right/>
      <top style="thin">
        <color indexed="55"/>
      </top>
      <bottom style="thin">
        <color indexed="55"/>
      </bottom>
      <diagonal/>
    </border>
  </borders>
  <cellStyleXfs count="1">
    <xf fontId="0" fillId="0" borderId="0" numFmtId="0" applyNumberFormat="1" applyFont="1" applyFill="1" applyBorder="1"/>
  </cellStyleXfs>
  <cellXfs count="104">
    <xf fontId="0" fillId="0" borderId="0" numFmtId="0" xfId="0"/>
    <xf fontId="1" fillId="0" borderId="0" numFmtId="0" xfId="0" applyFont="1"/>
    <xf fontId="2" fillId="0" borderId="0" numFmtId="0" xfId="0" applyFont="1"/>
    <xf fontId="3" fillId="0" borderId="1" numFmtId="0" xfId="0" applyFont="1" applyBorder="1" applyAlignment="1">
      <alignment horizontal="center" vertical="center"/>
    </xf>
    <xf fontId="3" fillId="0" borderId="1" numFmtId="0" xfId="0" applyFont="1" applyBorder="1" applyAlignment="1">
      <alignment horizontal="center" vertical="center" wrapText="1"/>
    </xf>
    <xf fontId="2" fillId="0" borderId="1" numFmtId="0" xfId="0" applyFont="1" applyBorder="1"/>
    <xf fontId="4" fillId="0" borderId="1" numFmtId="0" xfId="0" applyFont="1" applyBorder="1" applyAlignment="1">
      <alignment horizontal="center" vertical="center"/>
    </xf>
    <xf fontId="2" fillId="0" borderId="2" numFmtId="0" xfId="0" applyFont="1" applyBorder="1"/>
    <xf fontId="5" fillId="0" borderId="1" numFmtId="0" xfId="0" applyFont="1" applyBorder="1" applyAlignment="1">
      <alignment horizontal="center"/>
    </xf>
    <xf fontId="5" fillId="0" borderId="3" numFmtId="0" xfId="0" applyFont="1" applyBorder="1" applyAlignment="1">
      <alignment horizontal="left" vertical="center"/>
    </xf>
    <xf fontId="5" fillId="2" borderId="1" numFmtId="0" xfId="0" applyFont="1" applyFill="1" applyBorder="1" applyAlignment="1">
      <alignment horizontal="center" vertical="center" wrapText="1"/>
    </xf>
    <xf fontId="6" fillId="0" borderId="3" numFmtId="0" xfId="0" applyFont="1" applyBorder="1"/>
    <xf fontId="6" fillId="2" borderId="1" numFmtId="0" xfId="0" applyFont="1" applyFill="1" applyBorder="1" applyAlignment="1">
      <alignment horizontal="center"/>
    </xf>
    <xf fontId="5" fillId="2" borderId="1" numFmtId="0" xfId="0" applyFont="1" applyFill="1" applyBorder="1" applyAlignment="1">
      <alignment horizontal="center"/>
    </xf>
    <xf fontId="7" fillId="0" borderId="4" numFmtId="0" xfId="0" applyFont="1" applyBorder="1" applyAlignment="1">
      <alignment horizontal="center" vertical="center"/>
    </xf>
    <xf fontId="7" fillId="0" borderId="4" numFmtId="0" xfId="0" applyFont="1" applyBorder="1" applyAlignment="1">
      <alignment horizontal="left" vertical="center"/>
    </xf>
    <xf fontId="6" fillId="2" borderId="4" numFmtId="49" xfId="0" applyNumberFormat="1" applyFont="1" applyFill="1" applyBorder="1" applyAlignment="1">
      <alignment horizontal="center" vertical="center" wrapText="1"/>
    </xf>
    <xf fontId="6" fillId="2" borderId="4" numFmtId="0" xfId="0" applyFont="1" applyFill="1" applyBorder="1" applyAlignment="1">
      <alignment horizontal="center" vertical="center"/>
    </xf>
    <xf fontId="6" fillId="0" borderId="1" numFmtId="0" xfId="0" applyFont="1" applyBorder="1" applyAlignment="1">
      <alignment wrapText="1"/>
    </xf>
    <xf fontId="8" fillId="0" borderId="1" numFmtId="0" xfId="0" applyFont="1" applyBorder="1"/>
    <xf fontId="4" fillId="2" borderId="1" numFmtId="0" xfId="0" applyFont="1" applyFill="1" applyBorder="1" applyAlignment="1">
      <alignment horizontal="center"/>
    </xf>
    <xf fontId="8" fillId="2" borderId="1" numFmtId="0" xfId="0" applyFont="1" applyFill="1" applyBorder="1" applyAlignment="1">
      <alignment horizontal="center"/>
    </xf>
    <xf fontId="5" fillId="0" borderId="1" numFmtId="0" xfId="0" applyFont="1" applyBorder="1"/>
    <xf fontId="5" fillId="2" borderId="1" numFmtId="0" xfId="0" applyFont="1" applyFill="1" applyBorder="1"/>
    <xf fontId="4" fillId="0" borderId="1" numFmtId="0" xfId="0" applyFont="1" applyBorder="1" applyAlignment="1">
      <alignment horizontal="center"/>
    </xf>
    <xf fontId="6" fillId="0" borderId="1" numFmtId="0" xfId="0" applyFont="1" applyBorder="1"/>
    <xf fontId="2" fillId="0" borderId="1" numFmtId="0" xfId="0" applyFont="1" applyBorder="1" applyAlignment="1">
      <alignment horizontal="center"/>
    </xf>
    <xf fontId="4" fillId="0" borderId="1" numFmtId="0" xfId="0" applyFont="1" applyBorder="1"/>
    <xf fontId="4" fillId="2" borderId="1" numFmtId="2" xfId="0" applyNumberFormat="1" applyFont="1" applyFill="1" applyBorder="1" applyAlignment="1">
      <alignment horizontal="center"/>
    </xf>
    <xf fontId="5" fillId="0" borderId="1" numFmtId="2" xfId="0" applyNumberFormat="1" applyFont="1" applyBorder="1"/>
    <xf fontId="4" fillId="0" borderId="1" numFmtId="2" xfId="0" applyNumberFormat="1" applyFont="1" applyBorder="1" applyAlignment="1">
      <alignment horizontal="center"/>
    </xf>
    <xf fontId="2" fillId="0" borderId="1" numFmtId="2" xfId="0" applyNumberFormat="1" applyFont="1" applyBorder="1"/>
    <xf fontId="3" fillId="0" borderId="1" numFmtId="0" xfId="0" applyFont="1" applyBorder="1"/>
    <xf fontId="3" fillId="0" borderId="1" numFmtId="2" xfId="0" applyNumberFormat="1" applyFont="1" applyBorder="1"/>
    <xf fontId="2" fillId="0" borderId="2" numFmtId="0" xfId="0" applyFont="1" applyBorder="1" applyAlignment="1">
      <alignment horizontal="center"/>
    </xf>
    <xf fontId="5" fillId="2" borderId="3" numFmtId="0" xfId="0" applyFont="1" applyFill="1" applyBorder="1" applyAlignment="1">
      <alignment horizontal="left" vertical="center"/>
    </xf>
    <xf fontId="9" fillId="0" borderId="1" numFmtId="0" xfId="0" applyFont="1" applyBorder="1" applyAlignment="1">
      <alignment horizontal="center" vertical="center"/>
    </xf>
    <xf fontId="6" fillId="0" borderId="3" numFmtId="0" xfId="0" applyFont="1" applyBorder="1" applyAlignment="1">
      <alignment horizontal="left" vertical="center"/>
    </xf>
    <xf fontId="6" fillId="0" borderId="1" numFmtId="49" xfId="0" applyNumberFormat="1" applyFont="1" applyBorder="1" applyAlignment="1">
      <alignment horizontal="center" vertical="center" wrapText="1"/>
    </xf>
    <xf fontId="6" fillId="0" borderId="1" numFmtId="0" xfId="0" applyFont="1" applyBorder="1" applyAlignment="1">
      <alignment horizontal="center" vertical="center"/>
    </xf>
    <xf fontId="6" fillId="0" borderId="1" numFmtId="49" xfId="0" applyNumberFormat="1" applyFont="1" applyBorder="1" applyAlignment="1">
      <alignment horizontal="center" vertical="center"/>
    </xf>
    <xf fontId="6" fillId="0" borderId="3" numFmtId="0" xfId="0" applyFont="1" applyBorder="1" applyAlignment="1">
      <alignment vertical="center"/>
    </xf>
    <xf fontId="5" fillId="0" borderId="1" numFmtId="0" xfId="0" applyFont="1" applyBorder="1" applyAlignment="1">
      <alignment horizontal="center" vertical="center"/>
    </xf>
    <xf fontId="6" fillId="0" borderId="4" numFmtId="49" xfId="0" applyNumberFormat="1" applyFont="1" applyBorder="1" applyAlignment="1">
      <alignment horizontal="center" vertical="center" wrapText="1"/>
    </xf>
    <xf fontId="6" fillId="0" borderId="1" numFmtId="0" xfId="0" applyFont="1" applyBorder="1" applyAlignment="1">
      <alignment horizontal="center"/>
    </xf>
    <xf fontId="8" fillId="0" borderId="1" numFmtId="0" xfId="0" applyFont="1" applyBorder="1" applyAlignment="1">
      <alignment horizontal="center"/>
    </xf>
    <xf fontId="7" fillId="2" borderId="1" numFmtId="0" xfId="0" applyFont="1" applyFill="1" applyBorder="1" applyAlignment="1">
      <alignment horizontal="center"/>
    </xf>
    <xf fontId="5" fillId="2" borderId="5" numFmtId="0" xfId="0" applyFont="1" applyFill="1" applyBorder="1" applyAlignment="1">
      <alignment horizontal="center" vertical="center" wrapText="1"/>
    </xf>
    <xf fontId="5" fillId="2" borderId="6" numFmtId="0" xfId="0" applyFont="1" applyFill="1" applyBorder="1" applyAlignment="1">
      <alignment horizontal="center" vertical="center" wrapText="1"/>
    </xf>
    <xf fontId="5" fillId="0" borderId="1" numFmtId="2" xfId="0" applyNumberFormat="1" applyFont="1" applyBorder="1" applyAlignment="1">
      <alignment horizontal="center"/>
    </xf>
    <xf fontId="4" fillId="0" borderId="1" numFmtId="0" xfId="0" applyFont="1" applyBorder="1" applyAlignment="1">
      <alignment horizontal="left"/>
    </xf>
    <xf fontId="10" fillId="0" borderId="5" numFmtId="0" xfId="0" applyFont="1" applyBorder="1" applyAlignment="1">
      <alignment horizontal="center" vertical="center" wrapText="1"/>
    </xf>
    <xf fontId="10" fillId="0" borderId="6" numFmtId="0" xfId="0" applyFont="1" applyBorder="1" applyAlignment="1">
      <alignment horizontal="center" vertical="center" wrapText="1"/>
    </xf>
    <xf fontId="6" fillId="2" borderId="1" numFmtId="0" xfId="0" applyFont="1" applyFill="1" applyBorder="1"/>
    <xf fontId="6" fillId="0" borderId="4" numFmtId="0" xfId="0" applyFont="1" applyBorder="1" applyAlignment="1">
      <alignment horizontal="center" vertical="center"/>
    </xf>
    <xf fontId="6" fillId="2" borderId="4" numFmtId="0" xfId="0" applyFont="1" applyFill="1" applyBorder="1" applyAlignment="1">
      <alignment horizontal="left" vertical="center"/>
    </xf>
    <xf fontId="7" fillId="2" borderId="4" numFmtId="49" xfId="0" applyNumberFormat="1" applyFont="1" applyFill="1" applyBorder="1" applyAlignment="1">
      <alignment horizontal="center" vertical="center" wrapText="1"/>
    </xf>
    <xf fontId="4" fillId="0" borderId="1" numFmtId="2" xfId="0" applyNumberFormat="1" applyFont="1" applyBorder="1"/>
    <xf fontId="6" fillId="0" borderId="3" numFmtId="0" xfId="0" applyFont="1" applyBorder="1" applyAlignment="1">
      <alignment vertical="center" wrapText="1"/>
    </xf>
    <xf fontId="5" fillId="2" borderId="1" numFmtId="49" xfId="0" applyNumberFormat="1" applyFont="1" applyFill="1" applyBorder="1" applyAlignment="1">
      <alignment horizontal="center" vertical="center" wrapText="1"/>
    </xf>
    <xf fontId="7" fillId="0" borderId="3" numFmtId="0" xfId="0" applyFont="1" applyBorder="1" applyAlignment="1">
      <alignment vertical="center" wrapText="1"/>
    </xf>
    <xf fontId="6" fillId="2" borderId="1" numFmtId="49" xfId="0" applyNumberFormat="1" applyFont="1" applyFill="1" applyBorder="1" applyAlignment="1">
      <alignment horizontal="center" vertical="center" wrapText="1"/>
    </xf>
    <xf fontId="6" fillId="2" borderId="1" numFmtId="0" xfId="0" applyFont="1" applyFill="1" applyBorder="1" applyAlignment="1">
      <alignment horizontal="center" vertical="center"/>
    </xf>
    <xf fontId="6" fillId="0" borderId="3" numFmtId="0" xfId="0" applyFont="1" applyBorder="1" applyAlignment="1">
      <alignment wrapText="1"/>
    </xf>
    <xf fontId="8" fillId="0" borderId="3" numFmtId="0" xfId="0" applyFont="1" applyBorder="1"/>
    <xf fontId="5" fillId="0" borderId="3" numFmtId="0" xfId="0" applyFont="1" applyBorder="1"/>
    <xf fontId="4" fillId="0" borderId="3" numFmtId="0" xfId="0" applyFont="1" applyBorder="1" applyAlignment="1">
      <alignment horizontal="center"/>
    </xf>
    <xf fontId="4" fillId="0" borderId="3" numFmtId="0" xfId="0" applyFont="1" applyBorder="1"/>
    <xf fontId="7" fillId="0" borderId="1" numFmtId="0" xfId="0" applyFont="1" applyBorder="1" applyAlignment="1">
      <alignment horizontal="center" vertical="center"/>
    </xf>
    <xf fontId="7" fillId="0" borderId="1" numFmtId="0" xfId="0" applyFont="1" applyBorder="1" applyAlignment="1">
      <alignment vertical="center"/>
    </xf>
    <xf fontId="7" fillId="0" borderId="1" numFmtId="49" xfId="0" applyNumberFormat="1" applyFont="1" applyBorder="1" applyAlignment="1">
      <alignment horizontal="center" vertical="center" wrapText="1"/>
    </xf>
    <xf fontId="6" fillId="0" borderId="1" numFmtId="0" xfId="0" applyFont="1" applyBorder="1" applyAlignment="1">
      <alignment horizontal="left" vertical="center"/>
    </xf>
    <xf fontId="6" fillId="0" borderId="1" numFmtId="0" xfId="0" applyFont="1" applyBorder="1" applyAlignment="1">
      <alignment vertical="center"/>
    </xf>
    <xf fontId="2" fillId="2" borderId="1" numFmtId="0" xfId="0" applyFont="1" applyFill="1" applyBorder="1" applyAlignment="1">
      <alignment horizontal="center"/>
    </xf>
    <xf fontId="11" fillId="0" borderId="0" numFmtId="0" xfId="0" applyFont="1" applyAlignment="1">
      <alignment horizontal="center"/>
    </xf>
    <xf fontId="6" fillId="0" borderId="7" numFmtId="0" xfId="0" applyFont="1" applyBorder="1" applyAlignment="1">
      <alignment horizontal="center"/>
    </xf>
    <xf fontId="5" fillId="0" borderId="7" numFmtId="0" xfId="0" applyFont="1" applyBorder="1" applyAlignment="1">
      <alignment horizontal="center"/>
    </xf>
    <xf fontId="6" fillId="0" borderId="8" numFmtId="0" xfId="0" applyFont="1" applyBorder="1"/>
    <xf fontId="7" fillId="2" borderId="3" numFmtId="49" xfId="0" applyNumberFormat="1" applyFont="1" applyFill="1" applyBorder="1" applyAlignment="1">
      <alignment horizontal="center" vertical="center" wrapText="1"/>
    </xf>
    <xf fontId="5" fillId="0" borderId="1" numFmtId="0" xfId="0" applyFont="1" applyBorder="1" applyAlignment="1">
      <alignment horizontal="center" vertical="center" wrapText="1"/>
    </xf>
    <xf fontId="7" fillId="0" borderId="1" numFmtId="0" xfId="0" applyFont="1" applyBorder="1" applyAlignment="1">
      <alignment vertical="center" wrapText="1"/>
    </xf>
    <xf fontId="6" fillId="0" borderId="7" numFmtId="0" xfId="0" applyFont="1" applyBorder="1" applyAlignment="1">
      <alignment horizontal="center" vertical="center"/>
    </xf>
    <xf fontId="7" fillId="0" borderId="1" numFmtId="0" xfId="0" applyFont="1" applyBorder="1" applyAlignment="1">
      <alignment horizontal="left" vertical="center"/>
    </xf>
    <xf fontId="8" fillId="0" borderId="1" numFmtId="49" xfId="0" applyNumberFormat="1" applyFont="1" applyBorder="1" applyAlignment="1">
      <alignment horizontal="center"/>
    </xf>
    <xf fontId="6" fillId="0" borderId="1" numFmtId="49" xfId="0" applyNumberFormat="1" applyFont="1" applyBorder="1" applyAlignment="1">
      <alignment vertical="center" wrapText="1"/>
    </xf>
    <xf fontId="6" fillId="0" borderId="2" numFmtId="0" xfId="0" applyFont="1" applyBorder="1" applyAlignment="1">
      <alignment horizontal="center"/>
    </xf>
    <xf fontId="5" fillId="0" borderId="1" numFmtId="0" xfId="0" applyFont="1" applyBorder="1" applyAlignment="1">
      <alignment horizontal="left"/>
    </xf>
    <xf fontId="7" fillId="2" borderId="3" numFmtId="0" xfId="0" applyFont="1" applyFill="1" applyBorder="1" applyAlignment="1">
      <alignment horizontal="center"/>
    </xf>
    <xf fontId="7" fillId="0" borderId="4" numFmtId="49" xfId="0" applyNumberFormat="1" applyFont="1" applyBorder="1" applyAlignment="1">
      <alignment horizontal="center" vertical="center" wrapText="1"/>
    </xf>
    <xf fontId="6" fillId="0" borderId="9" numFmtId="0" xfId="0" applyFont="1" applyBorder="1" applyAlignment="1">
      <alignment horizontal="center" vertical="center"/>
    </xf>
    <xf fontId="5" fillId="2" borderId="3" numFmtId="0" xfId="0" applyFont="1" applyFill="1" applyBorder="1" applyAlignment="1">
      <alignment horizontal="center"/>
    </xf>
    <xf fontId="7" fillId="0" borderId="7" numFmtId="0" xfId="0" applyFont="1" applyBorder="1" applyAlignment="1">
      <alignment horizontal="center" vertical="center"/>
    </xf>
    <xf fontId="7" fillId="0" borderId="7" numFmtId="49" xfId="0" applyNumberFormat="1" applyFont="1" applyBorder="1" applyAlignment="1">
      <alignment horizontal="center" vertical="center" wrapText="1"/>
    </xf>
    <xf fontId="5" fillId="0" borderId="0" numFmtId="0" xfId="0" applyFont="1" applyAlignment="1">
      <alignment horizontal="center" vertical="center"/>
    </xf>
    <xf fontId="5" fillId="0" borderId="1" numFmtId="17" xfId="0" applyNumberFormat="1" applyFont="1" applyBorder="1" applyAlignment="1">
      <alignment horizontal="center"/>
    </xf>
    <xf fontId="5" fillId="0" borderId="3" numFmtId="0" xfId="0" applyFont="1" applyBorder="1" applyAlignment="1">
      <alignment horizontal="left"/>
    </xf>
    <xf fontId="11" fillId="0" borderId="7" numFmtId="0" xfId="0" applyFont="1" applyBorder="1" applyAlignment="1">
      <alignment horizontal="center"/>
    </xf>
    <xf fontId="7" fillId="0" borderId="10" numFmtId="0" xfId="0" applyFont="1" applyBorder="1" applyAlignment="1">
      <alignment horizontal="left" vertical="center"/>
    </xf>
    <xf fontId="6" fillId="0" borderId="10" numFmtId="0" xfId="0" applyFont="1" applyBorder="1" applyAlignment="1">
      <alignment horizontal="left" vertical="center"/>
    </xf>
    <xf fontId="7" fillId="2" borderId="1" numFmtId="49" xfId="0" applyNumberFormat="1" applyFont="1" applyFill="1" applyBorder="1" applyAlignment="1">
      <alignment horizontal="center" vertical="center" wrapText="1"/>
    </xf>
    <xf fontId="7" fillId="0" borderId="9" numFmtId="49" xfId="0" applyNumberFormat="1" applyFont="1" applyBorder="1" applyAlignment="1">
      <alignment horizontal="center" vertical="center" wrapText="1"/>
    </xf>
    <xf fontId="7" fillId="0" borderId="2" numFmtId="49" xfId="0" applyNumberFormat="1" applyFont="1" applyBorder="1" applyAlignment="1">
      <alignment horizontal="center" vertical="center" wrapText="1"/>
    </xf>
    <xf fontId="7" fillId="0" borderId="2" numFmtId="0" xfId="0" applyFont="1" applyBorder="1" applyAlignment="1">
      <alignment horizontal="center" vertical="center"/>
    </xf>
    <xf fontId="6" fillId="0" borderId="4" numFmtId="0" xfId="0" applyFont="1" applyBorder="1" applyAlignment="1">
      <alignment horizontal="left" vertic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<Relationships xmlns="http://schemas.openxmlformats.org/package/2006/relationships"><Relationship  Id="rId13" Type="http://schemas.openxmlformats.org/officeDocument/2006/relationships/sharedStrings" Target="sharedStrings.xml"/><Relationship  Id="rId11" Type="http://schemas.openxmlformats.org/officeDocument/2006/relationships/worksheet" Target="worksheets/sheet11.xml"/><Relationship  Id="rId10" Type="http://schemas.openxmlformats.org/officeDocument/2006/relationships/worksheet" Target="worksheets/sheet10.xml"/><Relationship  Id="rId9" Type="http://schemas.openxmlformats.org/officeDocument/2006/relationships/worksheet" Target="worksheets/sheet9.xml"/><Relationship  Id="rId8" Type="http://schemas.openxmlformats.org/officeDocument/2006/relationships/worksheet" Target="worksheets/sheet8.xml"/><Relationship  Id="rId7" Type="http://schemas.openxmlformats.org/officeDocument/2006/relationships/worksheet" Target="worksheets/sheet7.xml"/><Relationship  Id="rId14" Type="http://schemas.openxmlformats.org/officeDocument/2006/relationships/styles" Target="styles.xml"/><Relationship  Id="rId6" Type="http://schemas.openxmlformats.org/officeDocument/2006/relationships/worksheet" Target="worksheets/sheet6.xml"/><Relationship  Id="rId5" Type="http://schemas.openxmlformats.org/officeDocument/2006/relationships/worksheet" Target="worksheets/sheet5.xml"/><Relationship  Id="rId4" Type="http://schemas.openxmlformats.org/officeDocument/2006/relationships/worksheet" Target="worksheets/sheet4.xml"/><Relationship  Id="rId12" Type="http://schemas.openxmlformats.org/officeDocument/2006/relationships/theme" Target="theme/theme1.xml"/><Relationship  Id="rId3" Type="http://schemas.openxmlformats.org/officeDocument/2006/relationships/worksheet" Target="worksheets/sheet3.xml"/><Relationship  Id="rId2" Type="http://schemas.openxmlformats.org/officeDocument/2006/relationships/worksheet" Target="worksheets/sheet2.xml"/><Relationship  Id="rId1" Type="http://schemas.openxmlformats.org/officeDocument/2006/relationships/worksheet" Target="worksheets/sheet1.xml"/></Relationships>
</file>

<file path=xl/theme/theme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Angsana New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明朝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Cordia New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theme/theme1.xml><?xml version="1.0" encoding="utf-8"?>
<a:theme xmlns:a="http://schemas.openxmlformats.org/drawingml/2006/main" xmlns:r="http://schemas.openxmlformats.org/officeDocument/2006/relationships" xmlns:p="http://schemas.openxmlformats.org/presentation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</a:majorFont>
      <a:minorFont>
        <a:latin typeface="Calibri"/>
        <a:ea typeface="Arial"/>
        <a:cs typeface="Arial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">
  <sheetViews>
    <sheetView zoomScale="100" workbookViewId="0">
      <selection activeCell="G21" activeCellId="0" sqref="G21"/>
    </sheetView>
  </sheetViews>
  <sheetFormatPr defaultRowHeight="14.25"/>
  <sheetData>
    <row r="1" ht="17.25">
      <c r="A1" s="1"/>
      <c r="B1" s="2"/>
      <c r="C1" s="2"/>
      <c r="D1" s="2"/>
      <c r="E1" s="2"/>
      <c r="F1" s="2"/>
      <c r="G1" s="2"/>
    </row>
    <row r="2">
      <c r="A2" s="2"/>
      <c r="B2" s="2"/>
      <c r="C2" s="2"/>
      <c r="D2" s="2"/>
      <c r="E2" s="2"/>
      <c r="F2" s="2"/>
      <c r="G2" s="2"/>
    </row>
    <row r="12">
      <c r="A12" s="2"/>
      <c r="B12" s="2"/>
      <c r="C12" s="2"/>
      <c r="D12" s="2"/>
      <c r="E12" s="2"/>
      <c r="F12" s="2"/>
      <c r="G12" s="2"/>
    </row>
  </sheetData>
  <printOptions headings="0" gridLines="0"/>
  <pageMargins left="0.69999999999999996" right="0.69999999999999996" top="0.75" bottom="0.75" header="0.29999999999999999" footer="0.29999999999999999"/>
  <pageSetup paperSize="9" scale="100" firstPageNumber="4294967295" fitToWidth="1" fitToHeight="1" pageOrder="downThenOver" orientation="portrait" usePrinterDefaults="1" blackAndWhite="0" draft="0" cellComments="none" useFirstPageNumber="0" errors="displayed" horizontalDpi="600" verticalDpi="600" copies="1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">
  <sheetViews>
    <sheetView zoomScale="86" workbookViewId="0">
      <selection activeCell="B24" activeCellId="0" sqref="B24"/>
    </sheetView>
  </sheetViews>
  <sheetFormatPr defaultRowHeight="14.25"/>
  <cols>
    <col bestFit="1" customWidth="1" min="1" max="1" width="9.33203125"/>
    <col customWidth="1" min="2" max="2" width="50.109375"/>
    <col bestFit="1" customWidth="1" min="3" max="6" width="9.33203125"/>
    <col bestFit="1" customWidth="1" min="7" max="7" width="9.44140625"/>
    <col bestFit="1" customWidth="1" min="8" max="12" width="9.33203125"/>
  </cols>
  <sheetData>
    <row r="1" ht="17.25">
      <c r="A1" s="1" t="s">
        <v>0</v>
      </c>
      <c r="B1" s="2"/>
      <c r="C1" s="2"/>
      <c r="D1" s="2"/>
      <c r="E1" s="2"/>
      <c r="F1" s="2"/>
      <c r="G1" s="2"/>
      <c r="I1" s="2" t="s">
        <v>1</v>
      </c>
      <c r="J1" s="2"/>
      <c r="K1" s="2"/>
    </row>
    <row r="2">
      <c r="A2" s="2" t="s">
        <v>2</v>
      </c>
      <c r="B2" s="2"/>
      <c r="C2" s="2"/>
      <c r="D2" s="2"/>
      <c r="E2" s="2"/>
      <c r="F2" s="2"/>
      <c r="G2" s="2"/>
      <c r="I2" s="2" t="s">
        <v>3</v>
      </c>
      <c r="J2" s="2"/>
      <c r="K2" s="2"/>
    </row>
    <row r="3" ht="28.5">
      <c r="A3" s="3" t="s">
        <v>4</v>
      </c>
      <c r="B3" s="3" t="s">
        <v>5</v>
      </c>
      <c r="C3" s="4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3" t="s">
        <v>13</v>
      </c>
      <c r="K3" s="3" t="s">
        <v>14</v>
      </c>
      <c r="L3" s="3" t="s">
        <v>15</v>
      </c>
    </row>
    <row r="4" ht="15">
      <c r="A4" s="5"/>
      <c r="B4" s="6" t="s">
        <v>16</v>
      </c>
      <c r="C4" s="7"/>
      <c r="D4" s="7"/>
      <c r="E4" s="7"/>
      <c r="F4" s="7"/>
      <c r="G4" s="7"/>
      <c r="H4" s="7"/>
      <c r="I4" s="7"/>
      <c r="J4" s="7"/>
      <c r="K4" s="7"/>
      <c r="L4" s="7"/>
    </row>
    <row r="5" ht="15">
      <c r="A5" s="8">
        <v>203</v>
      </c>
      <c r="B5" s="9" t="s">
        <v>17</v>
      </c>
      <c r="C5" s="10" t="s">
        <v>18</v>
      </c>
      <c r="D5" s="10">
        <v>3.3999999999999999</v>
      </c>
      <c r="E5" s="10">
        <v>3</v>
      </c>
      <c r="F5" s="10">
        <v>19</v>
      </c>
      <c r="G5" s="10">
        <v>135</v>
      </c>
      <c r="H5" s="10">
        <v>8</v>
      </c>
      <c r="I5" s="10">
        <v>0.53000000000000003</v>
      </c>
      <c r="J5" s="10">
        <v>4.0000000000000001e-002</v>
      </c>
      <c r="K5" s="10">
        <v>1.e-002</v>
      </c>
      <c r="L5" s="10">
        <v>0</v>
      </c>
    </row>
    <row r="6" ht="15">
      <c r="A6" s="8">
        <v>210</v>
      </c>
      <c r="B6" s="11" t="s">
        <v>19</v>
      </c>
      <c r="C6" s="12">
        <v>138</v>
      </c>
      <c r="D6" s="12">
        <v>12.82</v>
      </c>
      <c r="E6" s="12">
        <v>22.84</v>
      </c>
      <c r="F6" s="12">
        <v>2.4300000000000002</v>
      </c>
      <c r="G6" s="12">
        <v>266.48000000000002</v>
      </c>
      <c r="H6" s="13">
        <v>55</v>
      </c>
      <c r="I6" s="13">
        <v>2.4300000000000002</v>
      </c>
      <c r="J6" s="13">
        <v>0.10000000000000001</v>
      </c>
      <c r="K6" s="13">
        <v>0.47999999999999998</v>
      </c>
      <c r="L6" s="13">
        <v>0.23999999999999999</v>
      </c>
    </row>
    <row r="7" ht="15">
      <c r="A7" s="14">
        <v>15</v>
      </c>
      <c r="B7" s="15" t="s">
        <v>20</v>
      </c>
      <c r="C7" s="16" t="s">
        <v>21</v>
      </c>
      <c r="D7" s="17">
        <v>6.2400000000000002</v>
      </c>
      <c r="E7" s="17">
        <v>15.09</v>
      </c>
      <c r="F7" s="17">
        <v>39.140000000000001</v>
      </c>
      <c r="G7" s="17">
        <v>322.60000000000002</v>
      </c>
      <c r="H7" s="16" t="s">
        <v>22</v>
      </c>
      <c r="I7" s="17">
        <v>0.92000000000000004</v>
      </c>
      <c r="J7" s="17">
        <v>8.0000000000000002e-002</v>
      </c>
      <c r="K7" s="17">
        <v>8.0000000000000002e-002</v>
      </c>
      <c r="L7" s="17">
        <v>0</v>
      </c>
    </row>
    <row r="8" ht="15">
      <c r="A8" s="8">
        <v>379</v>
      </c>
      <c r="B8" s="18" t="s">
        <v>23</v>
      </c>
      <c r="C8" s="12">
        <v>200</v>
      </c>
      <c r="D8" s="12">
        <v>3.1200000000000001</v>
      </c>
      <c r="E8" s="12">
        <v>2.6699999999999999</v>
      </c>
      <c r="F8" s="12">
        <v>14.17</v>
      </c>
      <c r="G8" s="12">
        <v>99.329999999999998</v>
      </c>
      <c r="H8" s="12">
        <v>125.73</v>
      </c>
      <c r="I8" s="12">
        <v>0.13</v>
      </c>
      <c r="J8" s="12">
        <v>4.0000000000000001e-002</v>
      </c>
      <c r="K8" s="12">
        <v>0.14999999999999999</v>
      </c>
      <c r="L8" s="12">
        <v>1.3</v>
      </c>
    </row>
    <row r="9" ht="15">
      <c r="A9" s="8">
        <v>125</v>
      </c>
      <c r="B9" s="18" t="s">
        <v>24</v>
      </c>
      <c r="C9" s="12">
        <v>40</v>
      </c>
      <c r="D9" s="12">
        <v>3</v>
      </c>
      <c r="E9" s="12">
        <v>1.1599999999999999</v>
      </c>
      <c r="F9" s="12">
        <v>20.559999999999999</v>
      </c>
      <c r="G9" s="12">
        <v>104.8</v>
      </c>
      <c r="H9" s="12">
        <v>7.5999999999999996</v>
      </c>
      <c r="I9" s="12">
        <v>0.47999999999999998</v>
      </c>
      <c r="J9" s="12">
        <v>4.0000000000000001e-002</v>
      </c>
      <c r="K9" s="12">
        <v>1.e-002</v>
      </c>
      <c r="L9" s="12">
        <v>0</v>
      </c>
    </row>
    <row r="10" ht="15">
      <c r="A10" s="5"/>
      <c r="B10" s="19" t="s">
        <v>25</v>
      </c>
      <c r="C10" s="20">
        <v>553</v>
      </c>
      <c r="D10" s="21">
        <f t="shared" ref="D10:L10" si="0">SUM(D5:D9)</f>
        <v>28.580000000000002</v>
      </c>
      <c r="E10" s="21">
        <f t="shared" si="0"/>
        <v>44.759999999999998</v>
      </c>
      <c r="F10" s="21">
        <f t="shared" si="0"/>
        <v>95.299999999999997</v>
      </c>
      <c r="G10" s="21">
        <f t="shared" si="0"/>
        <v>928.21000000000004</v>
      </c>
      <c r="H10" s="21">
        <f t="shared" si="0"/>
        <v>196.33000000000001</v>
      </c>
      <c r="I10" s="21">
        <f t="shared" si="0"/>
        <v>4.4900000000000002</v>
      </c>
      <c r="J10" s="21">
        <f t="shared" si="0"/>
        <v>0.29999999999999999</v>
      </c>
      <c r="K10" s="21">
        <f t="shared" si="0"/>
        <v>0.72999999999999998</v>
      </c>
      <c r="L10" s="21">
        <f t="shared" si="0"/>
        <v>1.54</v>
      </c>
    </row>
    <row r="11" ht="15">
      <c r="A11" s="5"/>
      <c r="B11" s="22"/>
      <c r="C11" s="23"/>
      <c r="D11" s="23"/>
      <c r="E11" s="23"/>
      <c r="F11" s="23"/>
      <c r="G11" s="23"/>
      <c r="H11" s="23"/>
      <c r="I11" s="23"/>
      <c r="J11" s="23"/>
      <c r="K11" s="23"/>
      <c r="L11" s="23"/>
    </row>
    <row r="12" ht="15">
      <c r="A12" s="5"/>
      <c r="B12" s="24" t="s">
        <v>26</v>
      </c>
      <c r="C12" s="23"/>
      <c r="D12" s="23"/>
      <c r="E12" s="23"/>
      <c r="F12" s="23"/>
      <c r="G12" s="23"/>
      <c r="H12" s="23"/>
      <c r="I12" s="23"/>
      <c r="J12" s="23"/>
      <c r="K12" s="23"/>
      <c r="L12" s="23"/>
    </row>
    <row r="13" ht="15">
      <c r="A13" s="8">
        <v>101</v>
      </c>
      <c r="B13" s="25" t="s">
        <v>27</v>
      </c>
      <c r="C13" s="12" t="s">
        <v>28</v>
      </c>
      <c r="D13" s="12">
        <v>6.4299999999999997</v>
      </c>
      <c r="E13" s="12">
        <v>6.04</v>
      </c>
      <c r="F13" s="12">
        <v>17.399999999999999</v>
      </c>
      <c r="G13" s="12">
        <v>148.75</v>
      </c>
      <c r="H13" s="12">
        <v>28.399999999999999</v>
      </c>
      <c r="I13" s="17">
        <v>1.3400000000000001</v>
      </c>
      <c r="J13" s="17">
        <v>2.9999999999999999e-002</v>
      </c>
      <c r="K13" s="17">
        <v>8.9999999999999997e-002</v>
      </c>
      <c r="L13" s="17">
        <v>8.2899999999999991</v>
      </c>
    </row>
    <row r="14" ht="15">
      <c r="A14" s="26">
        <v>229</v>
      </c>
      <c r="B14" s="25" t="s">
        <v>29</v>
      </c>
      <c r="C14" s="12">
        <v>110</v>
      </c>
      <c r="D14" s="12">
        <v>19.539999999999999</v>
      </c>
      <c r="E14" s="12">
        <v>82.5</v>
      </c>
      <c r="F14" s="12">
        <v>2.1499999999999999</v>
      </c>
      <c r="G14" s="12">
        <v>66.25</v>
      </c>
      <c r="H14" s="12">
        <v>136.63999999999999</v>
      </c>
      <c r="I14" s="12">
        <v>1.6599999999999999</v>
      </c>
      <c r="J14" s="12">
        <v>0.82999999999999996</v>
      </c>
      <c r="K14" s="12">
        <v>0.25</v>
      </c>
      <c r="L14" s="12">
        <v>0</v>
      </c>
    </row>
    <row r="15" ht="15">
      <c r="A15" s="8">
        <v>171</v>
      </c>
      <c r="B15" s="25" t="s">
        <v>30</v>
      </c>
      <c r="C15" s="12" t="s">
        <v>31</v>
      </c>
      <c r="D15" s="12">
        <v>4.5999999999999996</v>
      </c>
      <c r="E15" s="12">
        <v>12.300000000000001</v>
      </c>
      <c r="F15" s="12">
        <v>22</v>
      </c>
      <c r="G15" s="12">
        <v>216.5</v>
      </c>
      <c r="H15" s="12">
        <v>20</v>
      </c>
      <c r="I15" s="12">
        <v>2.3999999999999999</v>
      </c>
      <c r="J15" s="12">
        <v>0.12</v>
      </c>
      <c r="K15" s="12">
        <v>7.0000000000000007e-002</v>
      </c>
      <c r="L15" s="12">
        <v>0</v>
      </c>
    </row>
    <row r="16" ht="15">
      <c r="A16" s="8">
        <v>349</v>
      </c>
      <c r="B16" s="25" t="s">
        <v>32</v>
      </c>
      <c r="C16" s="12">
        <v>200</v>
      </c>
      <c r="D16" s="12">
        <v>0.44</v>
      </c>
      <c r="E16" s="12">
        <v>2.e-002</v>
      </c>
      <c r="F16" s="12">
        <v>27.600000000000001</v>
      </c>
      <c r="G16" s="12">
        <v>113.04000000000001</v>
      </c>
      <c r="H16" s="12">
        <v>31.079999999999998</v>
      </c>
      <c r="I16" s="12">
        <v>1.25</v>
      </c>
      <c r="J16" s="12">
        <v>0</v>
      </c>
      <c r="K16" s="12">
        <v>0</v>
      </c>
      <c r="L16" s="12">
        <v>0.40000000000000002</v>
      </c>
    </row>
    <row r="17" ht="15">
      <c r="A17" s="8">
        <v>1</v>
      </c>
      <c r="B17" s="25" t="s">
        <v>33</v>
      </c>
      <c r="C17" s="12">
        <v>70</v>
      </c>
      <c r="D17" s="12">
        <v>4.6200000000000001</v>
      </c>
      <c r="E17" s="12">
        <v>0.83999999999999997</v>
      </c>
      <c r="F17" s="12">
        <v>23.280000000000001</v>
      </c>
      <c r="G17" s="12">
        <v>121.8</v>
      </c>
      <c r="H17" s="12">
        <v>24.5</v>
      </c>
      <c r="I17" s="12">
        <v>2.73</v>
      </c>
      <c r="J17" s="12">
        <v>0.12</v>
      </c>
      <c r="K17" s="12">
        <v>0.53000000000000003</v>
      </c>
      <c r="L17" s="12">
        <v>0</v>
      </c>
    </row>
    <row r="18" ht="15">
      <c r="A18" s="22"/>
      <c r="B18" s="27" t="s">
        <v>34</v>
      </c>
      <c r="C18" s="20">
        <v>860</v>
      </c>
      <c r="D18" s="28">
        <f t="shared" ref="D18:L18" si="1">SUM(D13:D17)</f>
        <v>35.630000000000003</v>
      </c>
      <c r="E18" s="28">
        <f t="shared" si="1"/>
        <v>101.7</v>
      </c>
      <c r="F18" s="28">
        <f t="shared" si="1"/>
        <v>92.430000000000007</v>
      </c>
      <c r="G18" s="28">
        <f t="shared" si="1"/>
        <v>666.33999999999992</v>
      </c>
      <c r="H18" s="28">
        <f t="shared" si="1"/>
        <v>240.62</v>
      </c>
      <c r="I18" s="28">
        <f t="shared" si="1"/>
        <v>9.3800000000000008</v>
      </c>
      <c r="J18" s="28">
        <f t="shared" si="1"/>
        <v>1.1000000000000001</v>
      </c>
      <c r="K18" s="28">
        <f t="shared" si="1"/>
        <v>0.93999999999999995</v>
      </c>
      <c r="L18" s="28">
        <f t="shared" si="1"/>
        <v>8.6899999999999995</v>
      </c>
    </row>
    <row r="19" ht="15">
      <c r="A19" s="5"/>
      <c r="B19" s="22"/>
      <c r="C19" s="22"/>
      <c r="D19" s="22"/>
      <c r="E19" s="22"/>
      <c r="F19" s="22"/>
      <c r="G19" s="22"/>
      <c r="H19" s="29"/>
      <c r="I19" s="29"/>
      <c r="J19" s="29"/>
      <c r="K19" s="29"/>
      <c r="L19" s="29"/>
    </row>
    <row r="20" ht="15">
      <c r="A20" s="5"/>
      <c r="B20" s="24" t="s">
        <v>35</v>
      </c>
      <c r="C20" s="27"/>
      <c r="D20" s="30">
        <f t="shared" ref="D20:L20" si="2">D10+D18</f>
        <v>64.210000000000008</v>
      </c>
      <c r="E20" s="30">
        <f t="shared" si="2"/>
        <v>146.46000000000001</v>
      </c>
      <c r="F20" s="30">
        <f t="shared" si="2"/>
        <v>187.73000000000002</v>
      </c>
      <c r="G20" s="30">
        <f t="shared" si="2"/>
        <v>1594.55</v>
      </c>
      <c r="H20" s="30">
        <f t="shared" si="2"/>
        <v>436.95000000000005</v>
      </c>
      <c r="I20" s="30">
        <f t="shared" si="2"/>
        <v>13.870000000000001</v>
      </c>
      <c r="J20" s="30">
        <f t="shared" si="2"/>
        <v>1.4000000000000001</v>
      </c>
      <c r="K20" s="30">
        <f t="shared" si="2"/>
        <v>1.6699999999999999</v>
      </c>
      <c r="L20" s="30">
        <f t="shared" si="2"/>
        <v>10.23</v>
      </c>
    </row>
    <row r="21">
      <c r="A21" s="2"/>
      <c r="B21" s="2"/>
      <c r="C21" s="2"/>
      <c r="D21" s="2"/>
      <c r="E21" s="2"/>
      <c r="F21" s="2"/>
      <c r="G21" s="2"/>
    </row>
    <row r="22">
      <c r="A22" s="2"/>
      <c r="B22" s="5" t="s">
        <v>36</v>
      </c>
      <c r="C22" s="31">
        <v>36.630000000000003</v>
      </c>
      <c r="D22" s="2"/>
      <c r="E22" s="2"/>
      <c r="F22" s="2"/>
      <c r="G22" s="2"/>
    </row>
    <row r="23">
      <c r="A23" s="2"/>
      <c r="B23" s="5" t="s">
        <v>37</v>
      </c>
      <c r="C23" s="31">
        <v>24.5</v>
      </c>
      <c r="D23" s="2"/>
      <c r="E23" s="2"/>
      <c r="F23" s="2"/>
      <c r="G23" s="2"/>
    </row>
    <row r="24">
      <c r="A24" s="2"/>
      <c r="B24" s="32" t="s">
        <v>38</v>
      </c>
      <c r="C24" s="33">
        <f>SUM(C22:C23)</f>
        <v>61.130000000000003</v>
      </c>
      <c r="D24" s="2"/>
      <c r="E24" s="2"/>
      <c r="F24" s="2"/>
      <c r="G24" s="2"/>
    </row>
  </sheetData>
  <printOptions headings="0" gridLines="0"/>
  <pageMargins left="0.69999999999999996" right="0.69999999999999996" top="0.75" bottom="0.75" header="0.29999999999999999" footer="0.29999999999999999"/>
  <pageSetup paperSize="9" scale="85" firstPageNumber="4294967295" fitToWidth="1" fitToHeight="1" pageOrder="downThenOver" orientation="landscape" usePrinterDefaults="1" blackAndWhite="0" draft="0" cellComments="none" useFirstPageNumber="0" errors="displayed" horizontalDpi="600" verticalDpi="0" copies="1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">
  <sheetViews>
    <sheetView zoomScale="60" workbookViewId="0">
      <selection activeCell="I1" activeCellId="0" sqref="I1:I2"/>
    </sheetView>
  </sheetViews>
  <sheetFormatPr defaultRowHeight="14.25"/>
  <cols>
    <col customWidth="1" min="2" max="2" width="46.109375"/>
  </cols>
  <sheetData>
    <row r="1" ht="17.25">
      <c r="A1" s="1" t="s">
        <v>39</v>
      </c>
      <c r="B1" s="2"/>
      <c r="C1" s="2"/>
      <c r="D1" s="2"/>
      <c r="E1" s="2"/>
      <c r="F1" s="2"/>
      <c r="G1" s="2"/>
      <c r="I1" s="2" t="s">
        <v>1</v>
      </c>
    </row>
    <row r="2">
      <c r="A2" s="2" t="s">
        <v>2</v>
      </c>
      <c r="B2" s="2"/>
      <c r="C2" s="2"/>
      <c r="D2" s="2"/>
      <c r="E2" s="2"/>
      <c r="F2" s="2"/>
      <c r="G2" s="2"/>
      <c r="I2" s="2" t="s">
        <v>3</v>
      </c>
    </row>
    <row r="3" ht="28.5">
      <c r="A3" s="3" t="s">
        <v>4</v>
      </c>
      <c r="B3" s="3" t="s">
        <v>5</v>
      </c>
      <c r="C3" s="4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3" t="s">
        <v>13</v>
      </c>
      <c r="K3" s="3" t="s">
        <v>14</v>
      </c>
      <c r="L3" s="3" t="s">
        <v>15</v>
      </c>
    </row>
    <row r="4" ht="15">
      <c r="A4" s="5"/>
      <c r="B4" s="6" t="s">
        <v>16</v>
      </c>
      <c r="C4" s="34"/>
      <c r="D4" s="7"/>
      <c r="E4" s="7"/>
      <c r="F4" s="7"/>
      <c r="G4" s="7"/>
      <c r="H4" s="7"/>
      <c r="I4" s="7"/>
      <c r="J4" s="7"/>
      <c r="K4" s="7"/>
      <c r="L4" s="7"/>
    </row>
    <row r="5" ht="15">
      <c r="A5" s="13">
        <v>173</v>
      </c>
      <c r="B5" s="35" t="s">
        <v>40</v>
      </c>
      <c r="C5" s="10" t="s">
        <v>41</v>
      </c>
      <c r="D5" s="10">
        <v>2.1400000000000001</v>
      </c>
      <c r="E5" s="10">
        <v>6.6299999999999999</v>
      </c>
      <c r="F5" s="10">
        <v>22.559999999999999</v>
      </c>
      <c r="G5" s="10">
        <v>160.465</v>
      </c>
      <c r="H5" s="10">
        <v>28.968</v>
      </c>
      <c r="I5" s="10">
        <v>1.2190000000000001</v>
      </c>
      <c r="J5" s="10">
        <v>0.107</v>
      </c>
      <c r="K5" s="10">
        <v>2.9999999999999999e-002</v>
      </c>
      <c r="L5" s="10">
        <v>0</v>
      </c>
    </row>
    <row r="6" ht="16.5">
      <c r="A6" s="36">
        <v>223</v>
      </c>
      <c r="B6" s="37" t="s">
        <v>42</v>
      </c>
      <c r="C6" s="38" t="s">
        <v>43</v>
      </c>
      <c r="D6" s="39">
        <v>27.899999999999999</v>
      </c>
      <c r="E6" s="39">
        <v>6.3399999999999999</v>
      </c>
      <c r="F6" s="39">
        <v>32.659999999999997</v>
      </c>
      <c r="G6" s="39">
        <v>303.80000000000001</v>
      </c>
      <c r="H6" s="39">
        <v>233.40000000000001</v>
      </c>
      <c r="I6" s="39">
        <v>0.83999999999999997</v>
      </c>
      <c r="J6" s="39">
        <v>8.9999999999999997e-002</v>
      </c>
      <c r="K6" s="39">
        <v>0.39000000000000001</v>
      </c>
      <c r="L6" s="39">
        <v>0.5</v>
      </c>
    </row>
    <row r="7" ht="15">
      <c r="A7" s="40" t="s">
        <v>44</v>
      </c>
      <c r="B7" s="41" t="s">
        <v>45</v>
      </c>
      <c r="C7" s="38" t="s">
        <v>46</v>
      </c>
      <c r="D7" s="39">
        <v>4.2000000000000002</v>
      </c>
      <c r="E7" s="39">
        <v>3.6299999999999999</v>
      </c>
      <c r="F7" s="39">
        <v>17.260000000000002</v>
      </c>
      <c r="G7" s="39">
        <v>118.67</v>
      </c>
      <c r="H7" s="42">
        <v>159.93000000000001</v>
      </c>
      <c r="I7" s="42">
        <v>0.55000000000000004</v>
      </c>
      <c r="J7" s="42">
        <v>0.53000000000000003</v>
      </c>
      <c r="K7" s="42">
        <v>0.19</v>
      </c>
      <c r="L7" s="42">
        <v>1.6000000000000001</v>
      </c>
    </row>
    <row r="8" ht="15">
      <c r="A8" s="14">
        <v>14</v>
      </c>
      <c r="B8" s="15" t="s">
        <v>47</v>
      </c>
      <c r="C8" s="43" t="s">
        <v>48</v>
      </c>
      <c r="D8" s="39">
        <v>1.e-002</v>
      </c>
      <c r="E8" s="39">
        <v>0.71999999999999997</v>
      </c>
      <c r="F8" s="39">
        <v>1.e-002</v>
      </c>
      <c r="G8" s="39">
        <v>66</v>
      </c>
      <c r="H8" s="39">
        <v>0.20000000000000001</v>
      </c>
      <c r="I8" s="39">
        <v>0</v>
      </c>
      <c r="J8" s="39">
        <v>0</v>
      </c>
      <c r="K8" s="39">
        <v>0</v>
      </c>
      <c r="L8" s="39">
        <v>0</v>
      </c>
    </row>
    <row r="9" ht="15">
      <c r="A9" s="8">
        <v>125</v>
      </c>
      <c r="B9" s="18" t="s">
        <v>24</v>
      </c>
      <c r="C9" s="44">
        <v>40</v>
      </c>
      <c r="D9" s="44">
        <v>3</v>
      </c>
      <c r="E9" s="44">
        <v>1.1599999999999999</v>
      </c>
      <c r="F9" s="44">
        <v>20.559999999999999</v>
      </c>
      <c r="G9" s="44">
        <v>104.8</v>
      </c>
      <c r="H9" s="44">
        <v>7.5999999999999996</v>
      </c>
      <c r="I9" s="44">
        <v>0.47999999999999998</v>
      </c>
      <c r="J9" s="44">
        <v>4.0000000000000001e-002</v>
      </c>
      <c r="K9" s="44">
        <v>1.e-002</v>
      </c>
      <c r="L9" s="44">
        <v>0</v>
      </c>
    </row>
    <row r="10" ht="15">
      <c r="A10" s="8">
        <v>338</v>
      </c>
      <c r="B10" s="25" t="s">
        <v>49</v>
      </c>
      <c r="C10" s="44">
        <v>150</v>
      </c>
      <c r="D10" s="8">
        <v>0.80000000000000004</v>
      </c>
      <c r="E10" s="8">
        <v>0.80000000000000004</v>
      </c>
      <c r="F10" s="8">
        <v>19.600000000000001</v>
      </c>
      <c r="G10" s="8">
        <v>88</v>
      </c>
      <c r="H10" s="8">
        <v>32</v>
      </c>
      <c r="I10" s="8">
        <v>4.4000000000000004</v>
      </c>
      <c r="J10" s="8">
        <v>5.9999999999999998e-002</v>
      </c>
      <c r="K10" s="8">
        <v>4.0000000000000001e-002</v>
      </c>
      <c r="L10" s="8">
        <v>20</v>
      </c>
    </row>
    <row r="11" ht="15">
      <c r="A11" s="5"/>
      <c r="B11" s="19" t="s">
        <v>25</v>
      </c>
      <c r="C11" s="20">
        <v>570</v>
      </c>
      <c r="D11" s="24">
        <f t="shared" ref="D11:L11" si="3">SUM(D5:D10)</f>
        <v>38.049999999999997</v>
      </c>
      <c r="E11" s="24">
        <f t="shared" si="3"/>
        <v>19.279999999999998</v>
      </c>
      <c r="F11" s="24">
        <f t="shared" si="3"/>
        <v>112.65000000000001</v>
      </c>
      <c r="G11" s="24">
        <f t="shared" si="3"/>
        <v>841.7349999999999</v>
      </c>
      <c r="H11" s="45">
        <f t="shared" si="3"/>
        <v>462.09800000000001</v>
      </c>
      <c r="I11" s="45">
        <f t="shared" si="3"/>
        <v>7.4890000000000008</v>
      </c>
      <c r="J11" s="45">
        <f t="shared" si="3"/>
        <v>0.82700000000000018</v>
      </c>
      <c r="K11" s="45">
        <f t="shared" si="3"/>
        <v>0.66000000000000014</v>
      </c>
      <c r="L11" s="45">
        <f t="shared" si="3"/>
        <v>22.100000000000001</v>
      </c>
    </row>
    <row r="12" ht="15">
      <c r="A12" s="5"/>
      <c r="B12" s="22"/>
      <c r="C12" s="8"/>
      <c r="D12" s="22"/>
      <c r="E12" s="22"/>
      <c r="F12" s="22"/>
      <c r="G12" s="22"/>
      <c r="H12" s="22"/>
      <c r="I12" s="22"/>
      <c r="J12" s="22"/>
      <c r="K12" s="22"/>
      <c r="L12" s="22"/>
    </row>
    <row r="13" ht="15">
      <c r="A13" s="5"/>
      <c r="B13" s="24" t="s">
        <v>26</v>
      </c>
      <c r="C13" s="8"/>
      <c r="D13" s="22"/>
      <c r="E13" s="22"/>
      <c r="F13" s="22"/>
      <c r="G13" s="22"/>
      <c r="H13" s="22"/>
      <c r="I13" s="22"/>
      <c r="J13" s="22"/>
      <c r="K13" s="22"/>
      <c r="L13" s="22"/>
    </row>
    <row r="14" ht="15">
      <c r="A14" s="26">
        <v>88</v>
      </c>
      <c r="B14" s="25" t="s">
        <v>50</v>
      </c>
      <c r="C14" s="44" t="s">
        <v>51</v>
      </c>
      <c r="D14" s="44">
        <v>6.9000000000000004</v>
      </c>
      <c r="E14" s="44">
        <v>9.1999999999999993</v>
      </c>
      <c r="F14" s="44">
        <v>6.2999999999999998</v>
      </c>
      <c r="G14" s="44">
        <v>104</v>
      </c>
      <c r="H14" s="44">
        <v>68.799999999999997</v>
      </c>
      <c r="I14" s="44">
        <v>1.0600000000000001</v>
      </c>
      <c r="J14" s="44">
        <v>7.0000000000000007e-002</v>
      </c>
      <c r="K14" s="44">
        <v>8.0000000000000002e-002</v>
      </c>
      <c r="L14" s="44">
        <v>20.899999999999999</v>
      </c>
    </row>
    <row r="15" ht="15">
      <c r="A15" s="26">
        <v>285</v>
      </c>
      <c r="B15" s="25" t="s">
        <v>52</v>
      </c>
      <c r="C15" s="46" t="s">
        <v>53</v>
      </c>
      <c r="D15" s="47">
        <v>25.289999999999999</v>
      </c>
      <c r="E15" s="48">
        <v>26.149999999999999</v>
      </c>
      <c r="F15" s="48">
        <v>27.260000000000002</v>
      </c>
      <c r="G15" s="48">
        <v>438.79000000000002</v>
      </c>
      <c r="H15" s="48">
        <v>31.48</v>
      </c>
      <c r="I15" s="48">
        <v>3.6400000000000001</v>
      </c>
      <c r="J15" s="48">
        <v>0.14099999999999999</v>
      </c>
      <c r="K15" s="48">
        <v>0.26400000000000001</v>
      </c>
      <c r="L15" s="48">
        <v>1.196</v>
      </c>
    </row>
    <row r="16" ht="15">
      <c r="A16" s="8">
        <v>349</v>
      </c>
      <c r="B16" s="25" t="s">
        <v>32</v>
      </c>
      <c r="C16" s="44">
        <v>200</v>
      </c>
      <c r="D16" s="44">
        <v>0.44</v>
      </c>
      <c r="E16" s="44">
        <v>2.e-002</v>
      </c>
      <c r="F16" s="44">
        <v>27.600000000000001</v>
      </c>
      <c r="G16" s="44">
        <v>113.04000000000001</v>
      </c>
      <c r="H16" s="44">
        <v>31.079999999999998</v>
      </c>
      <c r="I16" s="44">
        <v>1.25</v>
      </c>
      <c r="J16" s="44">
        <v>0</v>
      </c>
      <c r="K16" s="44">
        <v>0</v>
      </c>
      <c r="L16" s="44">
        <v>0.40000000000000002</v>
      </c>
    </row>
    <row r="17" ht="15">
      <c r="A17" s="8">
        <v>1</v>
      </c>
      <c r="B17" s="25" t="s">
        <v>33</v>
      </c>
      <c r="C17" s="44">
        <v>70</v>
      </c>
      <c r="D17" s="44">
        <v>4.6200000000000001</v>
      </c>
      <c r="E17" s="44">
        <v>0.83999999999999997</v>
      </c>
      <c r="F17" s="44">
        <v>23.280000000000001</v>
      </c>
      <c r="G17" s="44">
        <v>121.8</v>
      </c>
      <c r="H17" s="44">
        <v>24.5</v>
      </c>
      <c r="I17" s="44">
        <v>2.73</v>
      </c>
      <c r="J17" s="44">
        <v>0.12</v>
      </c>
      <c r="K17" s="44">
        <v>0.53000000000000003</v>
      </c>
      <c r="L17" s="44">
        <v>0</v>
      </c>
    </row>
    <row r="18" ht="15">
      <c r="A18" s="5"/>
      <c r="B18" s="27" t="s">
        <v>34</v>
      </c>
      <c r="C18" s="20">
        <v>800</v>
      </c>
      <c r="D18" s="24">
        <f t="shared" ref="D18:L18" si="4">SUM(D14:D17)</f>
        <v>37.249999999999993</v>
      </c>
      <c r="E18" s="24">
        <f t="shared" si="4"/>
        <v>36.210000000000001</v>
      </c>
      <c r="F18" s="24">
        <f t="shared" si="4"/>
        <v>84.439999999999998</v>
      </c>
      <c r="G18" s="24">
        <f t="shared" si="4"/>
        <v>777.62999999999988</v>
      </c>
      <c r="H18" s="30">
        <f t="shared" si="4"/>
        <v>155.86000000000001</v>
      </c>
      <c r="I18" s="30">
        <f t="shared" si="4"/>
        <v>8.6799999999999997</v>
      </c>
      <c r="J18" s="30">
        <f t="shared" si="4"/>
        <v>0.33099999999999996</v>
      </c>
      <c r="K18" s="30">
        <f t="shared" si="4"/>
        <v>0.87400000000000011</v>
      </c>
      <c r="L18" s="30">
        <f t="shared" si="4"/>
        <v>22.495999999999999</v>
      </c>
    </row>
    <row r="19" ht="15">
      <c r="A19" s="5"/>
      <c r="B19" s="22"/>
      <c r="C19" s="22"/>
      <c r="D19" s="8"/>
      <c r="E19" s="8"/>
      <c r="F19" s="8"/>
      <c r="G19" s="8"/>
      <c r="H19" s="49"/>
      <c r="I19" s="49"/>
      <c r="J19" s="49"/>
      <c r="K19" s="49"/>
      <c r="L19" s="49"/>
    </row>
    <row r="20" ht="15">
      <c r="A20" s="5"/>
      <c r="B20" s="50" t="s">
        <v>35</v>
      </c>
      <c r="C20" s="27"/>
      <c r="D20" s="24">
        <f t="shared" ref="D20:L20" si="5">D11+D18</f>
        <v>75.299999999999983</v>
      </c>
      <c r="E20" s="24">
        <f t="shared" si="5"/>
        <v>55.489999999999995</v>
      </c>
      <c r="F20" s="24">
        <f t="shared" si="5"/>
        <v>197.09</v>
      </c>
      <c r="G20" s="24">
        <f t="shared" si="5"/>
        <v>1619.3649999999998</v>
      </c>
      <c r="H20" s="30">
        <f t="shared" si="5"/>
        <v>617.95800000000008</v>
      </c>
      <c r="I20" s="30">
        <f t="shared" si="5"/>
        <v>16.169</v>
      </c>
      <c r="J20" s="30">
        <f t="shared" si="5"/>
        <v>1.1580000000000001</v>
      </c>
      <c r="K20" s="30">
        <f t="shared" si="5"/>
        <v>1.5340000000000003</v>
      </c>
      <c r="L20" s="30">
        <f t="shared" si="5"/>
        <v>44.596000000000004</v>
      </c>
    </row>
    <row r="21">
      <c r="A21" s="2"/>
      <c r="B21" s="2"/>
      <c r="C21" s="2"/>
      <c r="D21" s="2"/>
      <c r="E21" s="2"/>
      <c r="F21" s="2"/>
      <c r="G21" s="2"/>
    </row>
    <row r="22">
      <c r="A22" s="2"/>
      <c r="B22" s="5" t="s">
        <v>36</v>
      </c>
      <c r="C22" s="31">
        <v>27.710000000000001</v>
      </c>
      <c r="D22" s="2"/>
      <c r="E22" s="2"/>
      <c r="F22" s="2"/>
      <c r="G22" s="2"/>
    </row>
    <row r="23">
      <c r="A23" s="2"/>
      <c r="B23" s="5" t="s">
        <v>54</v>
      </c>
      <c r="C23" s="31">
        <v>28.59</v>
      </c>
      <c r="D23" s="2"/>
      <c r="E23" s="2"/>
      <c r="F23" s="2"/>
      <c r="G23" s="2"/>
    </row>
    <row r="24">
      <c r="A24" s="2"/>
      <c r="B24" s="32" t="s">
        <v>38</v>
      </c>
      <c r="C24" s="33">
        <f>SUM(C22:C23)</f>
        <v>56.299999999999997</v>
      </c>
      <c r="D24" s="2"/>
      <c r="E24" s="2"/>
      <c r="F24" s="2"/>
      <c r="G24" s="2"/>
    </row>
  </sheetData>
  <printOptions headings="0" gridLines="0"/>
  <pageMargins left="0.69999999999999996" right="0.69999999999999996" top="0.75" bottom="0.75" header="0.29999999999999999" footer="0.29999999999999999"/>
  <pageSetup paperSize="9" scale="91" firstPageNumber="4294967295" fitToWidth="1" fitToHeight="1" pageOrder="downThenOver" orientation="landscape" usePrinterDefaults="1" blackAndWhite="0" draft="0" cellComments="none" useFirstPageNumber="0" errors="displayed" horizontalDpi="0" verticalDpi="0" copies="1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">
  <sheetViews>
    <sheetView zoomScale="60" workbookViewId="0">
      <selection activeCell="B29" activeCellId="0" sqref="B29"/>
    </sheetView>
  </sheetViews>
  <sheetFormatPr defaultRowHeight="14.25"/>
  <cols>
    <col customWidth="1" min="2" max="2" width="45.5546875"/>
  </cols>
  <sheetData>
    <row r="1" ht="17.25">
      <c r="A1" s="1" t="s">
        <v>55</v>
      </c>
      <c r="B1" s="2"/>
      <c r="C1" s="2"/>
      <c r="D1" s="2"/>
      <c r="E1" s="2"/>
      <c r="F1" s="2"/>
      <c r="G1" s="2"/>
      <c r="I1" s="2" t="s">
        <v>1</v>
      </c>
    </row>
    <row r="2">
      <c r="A2" s="2" t="s">
        <v>2</v>
      </c>
      <c r="B2" s="2"/>
      <c r="C2" s="2"/>
      <c r="D2" s="2"/>
      <c r="E2" s="2"/>
      <c r="F2" s="2"/>
      <c r="G2" s="2"/>
      <c r="I2" s="2" t="s">
        <v>3</v>
      </c>
    </row>
    <row r="3" ht="28.5">
      <c r="A3" s="3" t="s">
        <v>4</v>
      </c>
      <c r="B3" s="3" t="s">
        <v>5</v>
      </c>
      <c r="C3" s="4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3" t="s">
        <v>13</v>
      </c>
      <c r="K3" s="3" t="s">
        <v>14</v>
      </c>
      <c r="L3" s="3" t="s">
        <v>15</v>
      </c>
    </row>
    <row r="4" ht="15">
      <c r="A4" s="5"/>
      <c r="B4" s="6" t="s">
        <v>16</v>
      </c>
      <c r="C4" s="26"/>
      <c r="D4" s="51"/>
      <c r="E4" s="52"/>
      <c r="F4" s="52"/>
      <c r="G4" s="52"/>
      <c r="H4" s="52"/>
      <c r="I4" s="52"/>
      <c r="J4" s="52"/>
      <c r="K4" s="52"/>
      <c r="L4" s="52"/>
    </row>
    <row r="5" ht="15">
      <c r="A5" s="8">
        <v>295</v>
      </c>
      <c r="B5" s="53" t="s">
        <v>56</v>
      </c>
      <c r="C5" s="12" t="s">
        <v>57</v>
      </c>
      <c r="D5" s="47">
        <v>15.56</v>
      </c>
      <c r="E5" s="48">
        <v>15.220000000000001</v>
      </c>
      <c r="F5" s="48">
        <v>15.140000000000001</v>
      </c>
      <c r="G5" s="48">
        <v>260.66000000000003</v>
      </c>
      <c r="H5" s="48">
        <v>51.359999999999999</v>
      </c>
      <c r="I5" s="48">
        <v>2.258</v>
      </c>
      <c r="J5" s="48">
        <v>2.7e-002</v>
      </c>
      <c r="K5" s="48">
        <v>9.0999999999999998e-002</v>
      </c>
      <c r="L5" s="48">
        <v>2.4e-002</v>
      </c>
    </row>
    <row r="6" ht="15">
      <c r="A6" s="54">
        <v>304</v>
      </c>
      <c r="B6" s="55" t="s">
        <v>58</v>
      </c>
      <c r="C6" s="56" t="s">
        <v>31</v>
      </c>
      <c r="D6" s="47">
        <v>4.468</v>
      </c>
      <c r="E6" s="48">
        <v>7.1660000000000004</v>
      </c>
      <c r="F6" s="48">
        <v>70.069999999999993</v>
      </c>
      <c r="G6" s="48">
        <v>276.60000000000002</v>
      </c>
      <c r="H6" s="48">
        <v>1.8200000000000001</v>
      </c>
      <c r="I6" s="48">
        <v>0.69999999999999996</v>
      </c>
      <c r="J6" s="48">
        <v>4.0000000000000001e-002</v>
      </c>
      <c r="K6" s="48">
        <v>2.9999999999999999e-002</v>
      </c>
      <c r="L6" s="48">
        <v>0</v>
      </c>
    </row>
    <row r="7" ht="15">
      <c r="A7" s="8">
        <v>389</v>
      </c>
      <c r="B7" s="25" t="s">
        <v>59</v>
      </c>
      <c r="C7" s="44">
        <v>200</v>
      </c>
      <c r="D7" s="44">
        <v>1</v>
      </c>
      <c r="E7" s="44">
        <v>0</v>
      </c>
      <c r="F7" s="44">
        <v>24.239999999999998</v>
      </c>
      <c r="G7" s="44">
        <v>85.329999999999998</v>
      </c>
      <c r="H7" s="44">
        <v>40</v>
      </c>
      <c r="I7" s="44">
        <v>0.40000000000000002</v>
      </c>
      <c r="J7" s="44">
        <v>4.0000000000000001e-002</v>
      </c>
      <c r="K7" s="44">
        <v>8.0000000000000002e-002</v>
      </c>
      <c r="L7" s="44">
        <v>8</v>
      </c>
    </row>
    <row r="8" ht="15">
      <c r="A8" s="8">
        <v>125</v>
      </c>
      <c r="B8" s="18" t="s">
        <v>24</v>
      </c>
      <c r="C8" s="44">
        <v>40</v>
      </c>
      <c r="D8" s="44">
        <v>3</v>
      </c>
      <c r="E8" s="44">
        <v>1.1599999999999999</v>
      </c>
      <c r="F8" s="44">
        <v>20.559999999999999</v>
      </c>
      <c r="G8" s="44">
        <v>104.8</v>
      </c>
      <c r="H8" s="44">
        <v>7.5999999999999996</v>
      </c>
      <c r="I8" s="44">
        <v>0.47999999999999998</v>
      </c>
      <c r="J8" s="44">
        <v>4.0000000000000001e-002</v>
      </c>
      <c r="K8" s="44">
        <v>1.e-002</v>
      </c>
      <c r="L8" s="44">
        <v>0</v>
      </c>
    </row>
    <row r="9" ht="15">
      <c r="A9" s="5"/>
      <c r="B9" s="19" t="s">
        <v>25</v>
      </c>
      <c r="C9" s="20">
        <v>555</v>
      </c>
      <c r="D9" s="24">
        <f t="shared" ref="D9:L9" si="6">SUM(D5:D8)</f>
        <v>24.027999999999999</v>
      </c>
      <c r="E9" s="24">
        <f t="shared" si="6"/>
        <v>23.546000000000003</v>
      </c>
      <c r="F9" s="24">
        <f t="shared" si="6"/>
        <v>130.00999999999999</v>
      </c>
      <c r="G9" s="24">
        <f t="shared" si="6"/>
        <v>727.38999999999999</v>
      </c>
      <c r="H9" s="45">
        <f t="shared" si="6"/>
        <v>100.78</v>
      </c>
      <c r="I9" s="45">
        <f t="shared" si="6"/>
        <v>3.8380000000000001</v>
      </c>
      <c r="J9" s="45">
        <f t="shared" si="6"/>
        <v>0.14700000000000002</v>
      </c>
      <c r="K9" s="45">
        <f t="shared" si="6"/>
        <v>0.21100000000000002</v>
      </c>
      <c r="L9" s="45">
        <f t="shared" si="6"/>
        <v>8.0239999999999991</v>
      </c>
    </row>
    <row r="10" ht="15">
      <c r="A10" s="5"/>
      <c r="B10" s="22"/>
      <c r="C10" s="8"/>
      <c r="D10" s="22"/>
      <c r="E10" s="22"/>
      <c r="F10" s="22"/>
      <c r="G10" s="22"/>
      <c r="H10" s="22"/>
      <c r="I10" s="22"/>
      <c r="J10" s="22"/>
      <c r="K10" s="22"/>
      <c r="L10" s="22"/>
    </row>
    <row r="11" ht="15">
      <c r="A11" s="5"/>
      <c r="B11" s="24" t="s">
        <v>26</v>
      </c>
      <c r="C11" s="8"/>
      <c r="D11" s="22"/>
      <c r="E11" s="22"/>
      <c r="F11" s="22"/>
      <c r="G11" s="22"/>
      <c r="H11" s="22"/>
      <c r="I11" s="22"/>
      <c r="J11" s="22"/>
      <c r="K11" s="22"/>
      <c r="L11" s="22"/>
    </row>
    <row r="12" ht="15">
      <c r="A12" s="26">
        <v>102</v>
      </c>
      <c r="B12" s="25" t="s">
        <v>60</v>
      </c>
      <c r="C12" s="44" t="s">
        <v>28</v>
      </c>
      <c r="D12" s="44">
        <v>11.25</v>
      </c>
      <c r="E12" s="44">
        <v>6.4199999999999999</v>
      </c>
      <c r="F12" s="44">
        <v>17.300000000000001</v>
      </c>
      <c r="G12" s="44">
        <v>179</v>
      </c>
      <c r="H12" s="44">
        <v>85.799999999999997</v>
      </c>
      <c r="I12" s="44">
        <v>2.2599999999999998</v>
      </c>
      <c r="J12" s="44">
        <v>0.17000000000000001</v>
      </c>
      <c r="K12" s="44">
        <v>0.11</v>
      </c>
      <c r="L12" s="44">
        <v>1.3999999999999999</v>
      </c>
    </row>
    <row r="13" ht="15">
      <c r="A13" s="26">
        <v>229</v>
      </c>
      <c r="B13" s="22" t="s">
        <v>61</v>
      </c>
      <c r="C13" s="8" t="s">
        <v>62</v>
      </c>
      <c r="D13" s="8">
        <v>11.33</v>
      </c>
      <c r="E13" s="8">
        <v>5.6200000000000001</v>
      </c>
      <c r="F13" s="8">
        <v>4.2400000000000002</v>
      </c>
      <c r="G13" s="8">
        <v>112.69</v>
      </c>
      <c r="H13" s="44">
        <v>34.119999999999997</v>
      </c>
      <c r="I13" s="44">
        <v>0.81999999999999995</v>
      </c>
      <c r="J13" s="44">
        <v>8.9999999999999997e-002</v>
      </c>
      <c r="K13" s="44">
        <v>8.9999999999999997e-002</v>
      </c>
      <c r="L13" s="44">
        <v>4.0599999999999996</v>
      </c>
    </row>
    <row r="14" ht="15">
      <c r="A14" s="26">
        <v>312</v>
      </c>
      <c r="B14" s="22" t="s">
        <v>63</v>
      </c>
      <c r="C14" s="8" t="s">
        <v>64</v>
      </c>
      <c r="D14" s="8">
        <v>4.2000000000000002</v>
      </c>
      <c r="E14" s="8">
        <v>1.6000000000000001</v>
      </c>
      <c r="F14" s="8">
        <v>29.399999999999999</v>
      </c>
      <c r="G14" s="8">
        <v>150</v>
      </c>
      <c r="H14" s="8">
        <v>54</v>
      </c>
      <c r="I14" s="8">
        <v>1.3999999999999999</v>
      </c>
      <c r="J14" s="8">
        <v>0.20000000000000001</v>
      </c>
      <c r="K14" s="8">
        <v>0.14000000000000001</v>
      </c>
      <c r="L14" s="8">
        <v>7.4000000000000004</v>
      </c>
    </row>
    <row r="15" ht="15">
      <c r="A15" s="26">
        <v>591</v>
      </c>
      <c r="B15" s="22" t="s">
        <v>65</v>
      </c>
      <c r="C15" s="8">
        <v>200</v>
      </c>
      <c r="D15" s="8">
        <v>0.34999999999999998</v>
      </c>
      <c r="E15" s="8">
        <v>0</v>
      </c>
      <c r="F15" s="8">
        <v>34.030000000000001</v>
      </c>
      <c r="G15" s="8">
        <v>140.09999999999999</v>
      </c>
      <c r="H15" s="8">
        <v>4.3300000000000001</v>
      </c>
      <c r="I15" s="8">
        <v>0.83999999999999997</v>
      </c>
      <c r="J15" s="8">
        <v>1.e-002</v>
      </c>
      <c r="K15" s="8">
        <v>1.e-002</v>
      </c>
      <c r="L15" s="8">
        <v>1.1000000000000001</v>
      </c>
    </row>
    <row r="16" ht="15">
      <c r="A16" s="8">
        <v>1</v>
      </c>
      <c r="B16" s="25" t="s">
        <v>33</v>
      </c>
      <c r="C16" s="44">
        <v>70</v>
      </c>
      <c r="D16" s="44">
        <v>4.6200000000000001</v>
      </c>
      <c r="E16" s="44">
        <v>0.83999999999999997</v>
      </c>
      <c r="F16" s="44">
        <v>23.280000000000001</v>
      </c>
      <c r="G16" s="44">
        <v>121.8</v>
      </c>
      <c r="H16" s="44">
        <v>24.5</v>
      </c>
      <c r="I16" s="44">
        <v>2.73</v>
      </c>
      <c r="J16" s="44">
        <v>0.12</v>
      </c>
      <c r="K16" s="44">
        <v>0.53000000000000003</v>
      </c>
      <c r="L16" s="44">
        <v>0</v>
      </c>
    </row>
    <row r="17" ht="15">
      <c r="A17" s="26"/>
      <c r="B17" s="27" t="s">
        <v>34</v>
      </c>
      <c r="C17" s="20">
        <v>895</v>
      </c>
      <c r="D17" s="30">
        <f t="shared" ref="D17:L17" si="7">SUM(D12:D16)</f>
        <v>31.75</v>
      </c>
      <c r="E17" s="30">
        <f t="shared" si="7"/>
        <v>14.479999999999999</v>
      </c>
      <c r="F17" s="30">
        <f t="shared" si="7"/>
        <v>108.25</v>
      </c>
      <c r="G17" s="30">
        <f t="shared" si="7"/>
        <v>703.58999999999992</v>
      </c>
      <c r="H17" s="30">
        <f t="shared" si="7"/>
        <v>202.75</v>
      </c>
      <c r="I17" s="30">
        <f t="shared" si="7"/>
        <v>8.0499999999999989</v>
      </c>
      <c r="J17" s="30">
        <f t="shared" si="7"/>
        <v>0.59000000000000008</v>
      </c>
      <c r="K17" s="30">
        <f t="shared" si="7"/>
        <v>0.88000000000000012</v>
      </c>
      <c r="L17" s="30">
        <f t="shared" si="7"/>
        <v>13.959999999999999</v>
      </c>
    </row>
    <row r="18" ht="15">
      <c r="A18" s="5"/>
      <c r="B18" s="22"/>
      <c r="C18" s="22"/>
      <c r="D18" s="22"/>
      <c r="E18" s="22"/>
      <c r="F18" s="22"/>
      <c r="G18" s="22"/>
      <c r="H18" s="29"/>
      <c r="I18" s="29"/>
      <c r="J18" s="29"/>
      <c r="K18" s="29"/>
      <c r="L18" s="29"/>
    </row>
    <row r="19" ht="15">
      <c r="A19" s="5"/>
      <c r="B19" s="50" t="s">
        <v>35</v>
      </c>
      <c r="C19" s="27"/>
      <c r="D19" s="57">
        <f t="shared" ref="D19:L19" si="8">D9+D17</f>
        <v>55.777999999999999</v>
      </c>
      <c r="E19" s="57">
        <f t="shared" si="8"/>
        <v>38.026000000000003</v>
      </c>
      <c r="F19" s="57">
        <f t="shared" si="8"/>
        <v>238.25999999999999</v>
      </c>
      <c r="G19" s="57">
        <f t="shared" si="8"/>
        <v>1430.98</v>
      </c>
      <c r="H19" s="57">
        <f t="shared" si="8"/>
        <v>303.52999999999997</v>
      </c>
      <c r="I19" s="57">
        <f t="shared" si="8"/>
        <v>11.887999999999998</v>
      </c>
      <c r="J19" s="57">
        <f t="shared" si="8"/>
        <v>0.7370000000000001</v>
      </c>
      <c r="K19" s="57">
        <f t="shared" si="8"/>
        <v>1.0910000000000002</v>
      </c>
      <c r="L19" s="57">
        <f t="shared" si="8"/>
        <v>21.983999999999998</v>
      </c>
    </row>
    <row r="20">
      <c r="A20" s="2"/>
      <c r="B20" s="2"/>
      <c r="C20" s="2"/>
      <c r="D20" s="2"/>
      <c r="E20" s="2"/>
      <c r="F20" s="2"/>
      <c r="G20" s="2"/>
    </row>
    <row r="21">
      <c r="A21" s="2"/>
      <c r="B21" s="5" t="s">
        <v>66</v>
      </c>
      <c r="C21" s="31">
        <v>26.739999999999998</v>
      </c>
      <c r="D21" s="2"/>
      <c r="E21" s="2"/>
      <c r="F21" s="2"/>
      <c r="G21" s="2"/>
    </row>
    <row r="22">
      <c r="A22" s="2"/>
      <c r="B22" s="5" t="s">
        <v>67</v>
      </c>
      <c r="C22" s="31">
        <v>25.870000000000001</v>
      </c>
      <c r="D22" s="2"/>
      <c r="E22" s="2"/>
      <c r="F22" s="2"/>
      <c r="G22" s="2"/>
    </row>
    <row r="23">
      <c r="A23" s="2"/>
      <c r="B23" s="32" t="s">
        <v>38</v>
      </c>
      <c r="C23" s="33">
        <f>SUM(C21:C22)</f>
        <v>52.609999999999999</v>
      </c>
      <c r="D23" s="2"/>
      <c r="E23" s="2"/>
      <c r="F23" s="2"/>
      <c r="G23" s="2"/>
    </row>
    <row r="24">
      <c r="A24" s="2"/>
      <c r="B24" s="2"/>
      <c r="C24" s="2"/>
      <c r="D24" s="2"/>
      <c r="E24" s="2"/>
      <c r="F24" s="2"/>
      <c r="G24" s="2"/>
    </row>
    <row r="25">
      <c r="A25" s="2"/>
      <c r="B25" s="2"/>
      <c r="C25" s="2"/>
      <c r="D25" s="2"/>
      <c r="E25" s="2"/>
      <c r="F25" s="2"/>
      <c r="G25" s="2"/>
    </row>
    <row r="26">
      <c r="A26" s="2"/>
      <c r="B26" s="2"/>
      <c r="C26" s="2"/>
      <c r="D26" s="2"/>
      <c r="E26" s="2"/>
      <c r="F26" s="2"/>
      <c r="G26" s="2"/>
    </row>
    <row r="27">
      <c r="B27" s="2"/>
    </row>
  </sheetData>
  <printOptions headings="0" gridLines="0"/>
  <pageMargins left="0.69999999999999996" right="0.69999999999999996" top="0.75" bottom="0.75" header="0.29999999999999999" footer="0.29999999999999999"/>
  <pageSetup paperSize="9" scale="91" firstPageNumber="4294967295" fitToWidth="1" fitToHeight="1" pageOrder="downThenOver" orientation="landscape" usePrinterDefaults="1" blackAndWhite="0" draft="0" cellComments="none" useFirstPageNumber="0" errors="displayed" horizontalDpi="0" verticalDpi="0" copies="1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">
  <sheetViews>
    <sheetView zoomScale="60" workbookViewId="0">
      <selection activeCell="I1" activeCellId="0" sqref="I1:I2"/>
    </sheetView>
  </sheetViews>
  <sheetFormatPr defaultRowHeight="14.25"/>
  <cols>
    <col bestFit="1" customWidth="1" min="1" max="1" width="9.33203125"/>
    <col customWidth="1" min="2" max="2" width="44.6640625"/>
    <col bestFit="1" customWidth="1" min="3" max="6" width="9.33203125"/>
    <col bestFit="1" customWidth="1" min="7" max="7" width="9.44140625"/>
    <col bestFit="1" customWidth="1" min="8" max="12" width="9.33203125"/>
  </cols>
  <sheetData>
    <row r="1" ht="17.25">
      <c r="A1" s="1" t="s">
        <v>68</v>
      </c>
      <c r="B1" s="2"/>
      <c r="C1" s="2"/>
      <c r="D1" s="2"/>
      <c r="E1" s="2"/>
      <c r="F1" s="2"/>
      <c r="G1" s="2"/>
      <c r="H1" s="2"/>
      <c r="I1" s="2" t="s">
        <v>1</v>
      </c>
    </row>
    <row r="2">
      <c r="A2" s="2" t="s">
        <v>2</v>
      </c>
      <c r="B2" s="2"/>
      <c r="C2" s="2"/>
      <c r="D2" s="2"/>
      <c r="E2" s="2"/>
      <c r="F2" s="2"/>
      <c r="G2" s="2"/>
      <c r="H2" s="2"/>
      <c r="I2" s="2" t="s">
        <v>3</v>
      </c>
    </row>
    <row r="3" ht="28.5">
      <c r="A3" s="3" t="s">
        <v>4</v>
      </c>
      <c r="B3" s="3" t="s">
        <v>5</v>
      </c>
      <c r="C3" s="4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3" t="s">
        <v>13</v>
      </c>
      <c r="K3" s="3" t="s">
        <v>14</v>
      </c>
      <c r="L3" s="3" t="s">
        <v>15</v>
      </c>
      <c r="M3" s="2"/>
    </row>
    <row r="4" ht="15">
      <c r="A4" s="5"/>
      <c r="B4" s="6" t="s">
        <v>16</v>
      </c>
      <c r="C4" s="7"/>
      <c r="D4" s="7"/>
      <c r="E4" s="7"/>
      <c r="F4" s="7"/>
      <c r="G4" s="7"/>
      <c r="H4" s="7"/>
      <c r="I4" s="7"/>
      <c r="J4" s="7"/>
      <c r="K4" s="7"/>
      <c r="L4" s="7"/>
      <c r="M4" s="2"/>
    </row>
    <row r="5" ht="15">
      <c r="A5" s="39">
        <v>173</v>
      </c>
      <c r="B5" s="58" t="s">
        <v>69</v>
      </c>
      <c r="C5" s="59" t="s">
        <v>31</v>
      </c>
      <c r="D5" s="10">
        <v>7.7599999999999998</v>
      </c>
      <c r="E5" s="10">
        <v>6.5999999999999996</v>
      </c>
      <c r="F5" s="10">
        <v>40.979999999999997</v>
      </c>
      <c r="G5" s="10">
        <v>253.75</v>
      </c>
      <c r="H5" s="10">
        <v>15.25</v>
      </c>
      <c r="I5" s="10">
        <v>4.1500000000000004</v>
      </c>
      <c r="J5" s="10">
        <v>0.19</v>
      </c>
      <c r="K5" s="10">
        <v>0.125</v>
      </c>
      <c r="L5" s="10">
        <v>0</v>
      </c>
      <c r="M5" s="2"/>
    </row>
    <row r="6" ht="15">
      <c r="A6" s="40" t="s">
        <v>70</v>
      </c>
      <c r="B6" s="60" t="s">
        <v>71</v>
      </c>
      <c r="C6" s="61" t="s">
        <v>72</v>
      </c>
      <c r="D6" s="62">
        <v>7.9900000000000002</v>
      </c>
      <c r="E6" s="62">
        <v>13.24</v>
      </c>
      <c r="F6" s="62">
        <v>33.640000000000001</v>
      </c>
      <c r="G6" s="62">
        <v>250.13</v>
      </c>
      <c r="H6" s="62">
        <v>16.300000000000001</v>
      </c>
      <c r="I6" s="62">
        <v>0.90000000000000002</v>
      </c>
      <c r="J6" s="62">
        <v>0.13</v>
      </c>
      <c r="K6" s="62">
        <v>4.0000000000000001e-002</v>
      </c>
      <c r="L6" s="62">
        <v>0</v>
      </c>
      <c r="M6" s="2"/>
    </row>
    <row r="7" ht="15">
      <c r="A7" s="8">
        <v>379</v>
      </c>
      <c r="B7" s="63" t="s">
        <v>23</v>
      </c>
      <c r="C7" s="12">
        <v>200</v>
      </c>
      <c r="D7" s="12">
        <v>3.1200000000000001</v>
      </c>
      <c r="E7" s="12">
        <v>2.6699999999999999</v>
      </c>
      <c r="F7" s="12">
        <v>14.17</v>
      </c>
      <c r="G7" s="12">
        <v>99.329999999999998</v>
      </c>
      <c r="H7" s="12">
        <v>125.73</v>
      </c>
      <c r="I7" s="12">
        <v>0.13</v>
      </c>
      <c r="J7" s="12">
        <v>4.0000000000000001e-002</v>
      </c>
      <c r="K7" s="12">
        <v>0.14999999999999999</v>
      </c>
      <c r="L7" s="12">
        <v>1.3</v>
      </c>
      <c r="M7" s="2"/>
    </row>
    <row r="8" ht="15">
      <c r="A8" s="8">
        <v>125</v>
      </c>
      <c r="B8" s="18" t="s">
        <v>24</v>
      </c>
      <c r="C8" s="44">
        <v>40</v>
      </c>
      <c r="D8" s="44">
        <v>3</v>
      </c>
      <c r="E8" s="44">
        <v>1.1599999999999999</v>
      </c>
      <c r="F8" s="44">
        <v>20.559999999999999</v>
      </c>
      <c r="G8" s="44">
        <v>104.8</v>
      </c>
      <c r="H8" s="44">
        <v>7.5999999999999996</v>
      </c>
      <c r="I8" s="44">
        <v>0.47999999999999998</v>
      </c>
      <c r="J8" s="44">
        <v>4.0000000000000001e-002</v>
      </c>
      <c r="K8" s="44">
        <v>1.e-002</v>
      </c>
      <c r="L8" s="44">
        <v>0</v>
      </c>
      <c r="M8" s="2"/>
    </row>
    <row r="9" ht="15">
      <c r="A9" s="8">
        <v>12.18</v>
      </c>
      <c r="B9" s="18" t="s">
        <v>73</v>
      </c>
      <c r="C9" s="44">
        <v>50</v>
      </c>
      <c r="D9" s="44">
        <v>0.40000000000000002</v>
      </c>
      <c r="E9" s="44">
        <v>5.0000000000000003e-002</v>
      </c>
      <c r="F9" s="44">
        <v>39.899999999999999</v>
      </c>
      <c r="G9" s="44">
        <v>162.86000000000001</v>
      </c>
      <c r="H9" s="44">
        <v>1.25</v>
      </c>
      <c r="I9" s="44">
        <v>3.8999999999999999</v>
      </c>
      <c r="J9" s="44">
        <v>0</v>
      </c>
      <c r="K9" s="44">
        <v>0.55000000000000004</v>
      </c>
      <c r="L9" s="44">
        <v>0</v>
      </c>
      <c r="M9" s="2"/>
    </row>
    <row r="10" ht="15">
      <c r="A10" s="5"/>
      <c r="B10" s="64" t="s">
        <v>25</v>
      </c>
      <c r="C10" s="20">
        <v>560</v>
      </c>
      <c r="D10" s="21">
        <f t="shared" ref="D10:L10" si="9">SUM(D5:D9)</f>
        <v>22.27</v>
      </c>
      <c r="E10" s="21">
        <f t="shared" si="9"/>
        <v>23.719999999999999</v>
      </c>
      <c r="F10" s="21">
        <f t="shared" si="9"/>
        <v>149.25</v>
      </c>
      <c r="G10" s="21">
        <f t="shared" si="9"/>
        <v>870.87</v>
      </c>
      <c r="H10" s="21">
        <f t="shared" si="9"/>
        <v>166.13</v>
      </c>
      <c r="I10" s="21">
        <f t="shared" si="9"/>
        <v>9.5600000000000005</v>
      </c>
      <c r="J10" s="21">
        <f t="shared" si="9"/>
        <v>0.39999999999999997</v>
      </c>
      <c r="K10" s="21">
        <f t="shared" si="9"/>
        <v>0.875</v>
      </c>
      <c r="L10" s="21">
        <f t="shared" si="9"/>
        <v>1.3</v>
      </c>
      <c r="M10" s="2"/>
    </row>
    <row r="11" ht="15">
      <c r="A11" s="5"/>
      <c r="B11" s="65"/>
      <c r="C11" s="23"/>
      <c r="D11" s="13"/>
      <c r="E11" s="13"/>
      <c r="F11" s="13"/>
      <c r="G11" s="13"/>
      <c r="H11" s="13"/>
      <c r="I11" s="13"/>
      <c r="J11" s="13"/>
      <c r="K11" s="13"/>
      <c r="L11" s="13"/>
      <c r="M11" s="2"/>
    </row>
    <row r="12" ht="15">
      <c r="A12" s="5"/>
      <c r="B12" s="66" t="s">
        <v>26</v>
      </c>
      <c r="C12" s="23"/>
      <c r="D12" s="23"/>
      <c r="E12" s="23"/>
      <c r="F12" s="23"/>
      <c r="G12" s="23"/>
      <c r="H12" s="23"/>
      <c r="I12" s="23"/>
      <c r="J12" s="23"/>
      <c r="K12" s="23"/>
      <c r="L12" s="23"/>
      <c r="M12" s="2"/>
    </row>
    <row r="13" ht="15">
      <c r="A13" s="26">
        <v>82</v>
      </c>
      <c r="B13" s="11" t="s">
        <v>74</v>
      </c>
      <c r="C13" s="12" t="s">
        <v>75</v>
      </c>
      <c r="D13" s="12">
        <v>6.3700000000000001</v>
      </c>
      <c r="E13" s="12">
        <v>6.7699999999999996</v>
      </c>
      <c r="F13" s="12">
        <v>13.779999999999999</v>
      </c>
      <c r="G13" s="12">
        <v>142</v>
      </c>
      <c r="H13" s="12">
        <v>66.299999999999997</v>
      </c>
      <c r="I13" s="12">
        <v>1.5600000000000001</v>
      </c>
      <c r="J13" s="12">
        <v>7.0000000000000007e-002</v>
      </c>
      <c r="K13" s="12">
        <v>0.10000000000000001</v>
      </c>
      <c r="L13" s="12">
        <v>11.23</v>
      </c>
      <c r="M13" s="2"/>
    </row>
    <row r="14" ht="15">
      <c r="A14" s="26">
        <v>291</v>
      </c>
      <c r="B14" s="65" t="s">
        <v>76</v>
      </c>
      <c r="C14" s="10">
        <v>275</v>
      </c>
      <c r="D14" s="10">
        <v>25.300000000000001</v>
      </c>
      <c r="E14" s="10">
        <v>11.779999999999999</v>
      </c>
      <c r="F14" s="10">
        <v>50.119999999999997</v>
      </c>
      <c r="G14" s="10">
        <v>429</v>
      </c>
      <c r="H14" s="10">
        <v>50.780000000000001</v>
      </c>
      <c r="I14" s="10">
        <v>2.5699999999999998</v>
      </c>
      <c r="J14" s="10">
        <v>0.20000000000000001</v>
      </c>
      <c r="K14" s="10">
        <v>0.20000000000000001</v>
      </c>
      <c r="L14" s="10">
        <v>8.9800000000000004</v>
      </c>
      <c r="M14" s="2"/>
    </row>
    <row r="15" ht="15">
      <c r="A15" s="8">
        <v>349</v>
      </c>
      <c r="B15" s="11" t="s">
        <v>32</v>
      </c>
      <c r="C15" s="12">
        <v>200</v>
      </c>
      <c r="D15" s="12">
        <v>0.44</v>
      </c>
      <c r="E15" s="12">
        <v>2.e-002</v>
      </c>
      <c r="F15" s="12">
        <v>27.600000000000001</v>
      </c>
      <c r="G15" s="12">
        <v>113.04000000000001</v>
      </c>
      <c r="H15" s="12">
        <v>31.079999999999998</v>
      </c>
      <c r="I15" s="12">
        <v>1.25</v>
      </c>
      <c r="J15" s="12">
        <v>0</v>
      </c>
      <c r="K15" s="12">
        <v>0</v>
      </c>
      <c r="L15" s="12">
        <v>0.40000000000000002</v>
      </c>
      <c r="M15" s="2"/>
    </row>
    <row r="16" ht="15">
      <c r="A16" s="8">
        <v>1</v>
      </c>
      <c r="B16" s="11" t="s">
        <v>33</v>
      </c>
      <c r="C16" s="12">
        <v>70</v>
      </c>
      <c r="D16" s="12">
        <v>4.6200000000000001</v>
      </c>
      <c r="E16" s="12">
        <v>0.83999999999999997</v>
      </c>
      <c r="F16" s="12">
        <v>23.280000000000001</v>
      </c>
      <c r="G16" s="12">
        <v>121.8</v>
      </c>
      <c r="H16" s="12">
        <v>24.5</v>
      </c>
      <c r="I16" s="12">
        <v>2.73</v>
      </c>
      <c r="J16" s="12">
        <v>0.12</v>
      </c>
      <c r="K16" s="12">
        <v>0.53000000000000003</v>
      </c>
      <c r="L16" s="12">
        <v>0</v>
      </c>
      <c r="M16" s="2"/>
    </row>
    <row r="17" ht="15">
      <c r="A17" s="26"/>
      <c r="B17" s="67" t="s">
        <v>34</v>
      </c>
      <c r="C17" s="20">
        <v>820</v>
      </c>
      <c r="D17" s="28">
        <f t="shared" ref="D17:L17" si="10">SUM(D13:D16)</f>
        <v>36.729999999999997</v>
      </c>
      <c r="E17" s="28">
        <f t="shared" si="10"/>
        <v>19.409999999999997</v>
      </c>
      <c r="F17" s="28">
        <f t="shared" si="10"/>
        <v>114.78</v>
      </c>
      <c r="G17" s="28">
        <f t="shared" si="10"/>
        <v>805.83999999999992</v>
      </c>
      <c r="H17" s="28">
        <f t="shared" si="10"/>
        <v>172.66</v>
      </c>
      <c r="I17" s="28">
        <f t="shared" si="10"/>
        <v>8.1099999999999994</v>
      </c>
      <c r="J17" s="28">
        <f t="shared" si="10"/>
        <v>0.39000000000000001</v>
      </c>
      <c r="K17" s="28">
        <f t="shared" si="10"/>
        <v>0.83000000000000007</v>
      </c>
      <c r="L17" s="28">
        <f t="shared" si="10"/>
        <v>20.609999999999999</v>
      </c>
      <c r="M17" s="2"/>
    </row>
    <row r="18" ht="15">
      <c r="A18" s="5"/>
      <c r="B18" s="22"/>
      <c r="C18" s="22"/>
      <c r="D18" s="29"/>
      <c r="E18" s="29"/>
      <c r="F18" s="29"/>
      <c r="G18" s="29"/>
      <c r="H18" s="29"/>
      <c r="I18" s="29"/>
      <c r="J18" s="29"/>
      <c r="K18" s="29"/>
      <c r="L18" s="29"/>
      <c r="M18" s="2"/>
    </row>
    <row r="19" ht="15" customHeight="1">
      <c r="A19" s="5"/>
      <c r="B19" s="50" t="s">
        <v>35</v>
      </c>
      <c r="C19" s="27"/>
      <c r="D19" s="30">
        <f t="shared" ref="D19:L19" si="11">D10+D17</f>
        <v>59</v>
      </c>
      <c r="E19" s="30">
        <f t="shared" si="11"/>
        <v>43.129999999999995</v>
      </c>
      <c r="F19" s="30">
        <f t="shared" si="11"/>
        <v>264.02999999999997</v>
      </c>
      <c r="G19" s="30">
        <f t="shared" si="11"/>
        <v>1676.71</v>
      </c>
      <c r="H19" s="30">
        <f t="shared" si="11"/>
        <v>338.78999999999996</v>
      </c>
      <c r="I19" s="30">
        <f t="shared" si="11"/>
        <v>17.670000000000002</v>
      </c>
      <c r="J19" s="30">
        <f t="shared" si="11"/>
        <v>0.79000000000000004</v>
      </c>
      <c r="K19" s="30">
        <f t="shared" si="11"/>
        <v>1.7050000000000001</v>
      </c>
      <c r="L19" s="30">
        <f t="shared" si="11"/>
        <v>21.91</v>
      </c>
      <c r="M19" s="2"/>
    </row>
    <row r="20">
      <c r="A20" s="2"/>
      <c r="B20" s="2"/>
      <c r="C20" s="2"/>
      <c r="D20" s="2"/>
      <c r="E20" s="2"/>
      <c r="F20" s="2"/>
      <c r="G20" s="2"/>
      <c r="H20" s="2"/>
    </row>
    <row r="21">
      <c r="A21" s="2"/>
      <c r="B21" s="5" t="s">
        <v>36</v>
      </c>
      <c r="C21" s="31">
        <v>24.050000000000001</v>
      </c>
      <c r="D21" s="2"/>
      <c r="E21" s="2"/>
      <c r="F21" s="2"/>
      <c r="G21" s="2"/>
      <c r="H21" s="2"/>
    </row>
    <row r="22">
      <c r="A22" s="2"/>
      <c r="B22" s="5" t="s">
        <v>37</v>
      </c>
      <c r="C22" s="31">
        <v>29.629999999999999</v>
      </c>
      <c r="D22" s="2"/>
      <c r="E22" s="2"/>
      <c r="F22" s="2"/>
      <c r="G22" s="2"/>
      <c r="H22" s="2"/>
    </row>
    <row r="23">
      <c r="A23" s="2"/>
      <c r="B23" s="32" t="s">
        <v>38</v>
      </c>
      <c r="C23" s="33">
        <f>SUM(C21:C22)</f>
        <v>53.68</v>
      </c>
      <c r="D23" s="2"/>
      <c r="E23" s="2"/>
      <c r="F23" s="2"/>
      <c r="G23" s="2"/>
      <c r="H23" s="2"/>
    </row>
    <row r="24">
      <c r="A24" s="2"/>
      <c r="B24" s="2"/>
      <c r="C24" s="2"/>
      <c r="D24" s="2"/>
      <c r="E24" s="2"/>
      <c r="F24" s="2"/>
      <c r="G24" s="2"/>
      <c r="H24" s="2"/>
    </row>
    <row r="25">
      <c r="A25" s="2"/>
      <c r="B25" s="2"/>
      <c r="C25" s="2"/>
      <c r="D25" s="2"/>
      <c r="E25" s="2"/>
      <c r="F25" s="2"/>
      <c r="G25" s="2"/>
      <c r="H25" s="2"/>
    </row>
    <row r="26">
      <c r="A26" s="2"/>
      <c r="B26" s="2"/>
      <c r="C26" s="2"/>
      <c r="D26" s="2"/>
      <c r="E26" s="2"/>
      <c r="F26" s="2"/>
      <c r="G26" s="2"/>
      <c r="H26" s="2"/>
    </row>
    <row r="27">
      <c r="A27" s="2"/>
      <c r="B27" s="2"/>
      <c r="C27" s="2"/>
      <c r="D27" s="2"/>
      <c r="E27" s="2"/>
      <c r="F27" s="2"/>
      <c r="G27" s="2"/>
      <c r="H27" s="2"/>
    </row>
    <row r="28">
      <c r="A28" s="2"/>
      <c r="B28" s="2"/>
      <c r="C28" s="2"/>
      <c r="D28" s="2"/>
      <c r="E28" s="2"/>
      <c r="F28" s="2"/>
      <c r="G28" s="2"/>
      <c r="H28" s="2"/>
    </row>
  </sheetData>
  <printOptions headings="0" gridLines="0"/>
  <pageMargins left="0.69999999999999996" right="0.69999999999999996" top="0.75" bottom="0.75" header="0.29999999999999999" footer="0.29999999999999999"/>
  <pageSetup paperSize="9" scale="88" firstPageNumber="4294967295" fitToWidth="1" fitToHeight="1" pageOrder="downThenOver" orientation="landscape" usePrinterDefaults="1" blackAndWhite="0" draft="0" cellComments="none" useFirstPageNumber="0" errors="displayed" horizontalDpi="600" verticalDpi="0" copies="1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">
  <sheetViews>
    <sheetView zoomScale="60" workbookViewId="0">
      <selection activeCell="I1" activeCellId="0" sqref="I1:I2"/>
    </sheetView>
  </sheetViews>
  <sheetFormatPr defaultRowHeight="14.25"/>
  <cols>
    <col customWidth="1" min="2" max="2" width="51.5546875"/>
  </cols>
  <sheetData>
    <row r="1" ht="17.25">
      <c r="A1" s="1" t="s">
        <v>77</v>
      </c>
      <c r="B1" s="2"/>
      <c r="C1" s="2"/>
      <c r="D1" s="2"/>
      <c r="E1" s="2"/>
      <c r="F1" s="2"/>
      <c r="G1" s="2"/>
      <c r="I1" s="2" t="s">
        <v>1</v>
      </c>
    </row>
    <row r="2">
      <c r="A2" s="2" t="s">
        <v>2</v>
      </c>
      <c r="B2" s="2"/>
      <c r="C2" s="2"/>
      <c r="D2" s="2"/>
      <c r="E2" s="2"/>
      <c r="F2" s="2"/>
      <c r="G2" s="2"/>
      <c r="I2" s="2" t="s">
        <v>3</v>
      </c>
    </row>
    <row r="3" ht="28.5">
      <c r="A3" s="3" t="s">
        <v>4</v>
      </c>
      <c r="B3" s="3" t="s">
        <v>5</v>
      </c>
      <c r="C3" s="4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3" t="s">
        <v>13</v>
      </c>
      <c r="K3" s="3" t="s">
        <v>14</v>
      </c>
      <c r="L3" s="3" t="s">
        <v>15</v>
      </c>
    </row>
    <row r="4" ht="15">
      <c r="A4" s="26"/>
      <c r="B4" s="6" t="s">
        <v>16</v>
      </c>
      <c r="C4" s="5"/>
      <c r="D4" s="5"/>
      <c r="E4" s="5"/>
      <c r="F4" s="5"/>
      <c r="G4" s="5"/>
      <c r="H4" s="5"/>
      <c r="I4" s="5"/>
      <c r="J4" s="5"/>
      <c r="K4" s="5"/>
      <c r="L4" s="5"/>
    </row>
    <row r="5" ht="15">
      <c r="A5" s="68">
        <v>561</v>
      </c>
      <c r="B5" s="69" t="s">
        <v>78</v>
      </c>
      <c r="C5" s="70" t="s">
        <v>79</v>
      </c>
      <c r="D5" s="68">
        <v>13.880000000000001</v>
      </c>
      <c r="E5" s="68">
        <v>16.030000000000001</v>
      </c>
      <c r="F5" s="68">
        <v>2.8500000000000001</v>
      </c>
      <c r="G5" s="68">
        <v>71.180000000000007</v>
      </c>
      <c r="H5" s="68">
        <v>113.90000000000001</v>
      </c>
      <c r="I5" s="68">
        <v>1.02</v>
      </c>
      <c r="J5" s="68">
        <v>0.65000000000000002</v>
      </c>
      <c r="K5" s="68">
        <v>0.13</v>
      </c>
      <c r="L5" s="68">
        <v>1.4199999999999999</v>
      </c>
    </row>
    <row r="6" ht="15">
      <c r="A6" s="39">
        <v>203</v>
      </c>
      <c r="B6" s="71" t="s">
        <v>80</v>
      </c>
      <c r="C6" s="47" t="s">
        <v>31</v>
      </c>
      <c r="D6" s="48">
        <v>6.7999999999999998</v>
      </c>
      <c r="E6" s="48">
        <v>10</v>
      </c>
      <c r="F6" s="48">
        <v>38</v>
      </c>
      <c r="G6" s="48">
        <v>270</v>
      </c>
      <c r="H6" s="48">
        <v>16</v>
      </c>
      <c r="I6" s="48">
        <v>1</v>
      </c>
      <c r="J6" s="48">
        <v>8.0000000000000002e-002</v>
      </c>
      <c r="K6" s="48">
        <v>2.e-002</v>
      </c>
      <c r="L6" s="48">
        <v>0</v>
      </c>
    </row>
    <row r="7" ht="15">
      <c r="A7" s="40" t="s">
        <v>44</v>
      </c>
      <c r="B7" s="72" t="s">
        <v>45</v>
      </c>
      <c r="C7" s="38" t="s">
        <v>46</v>
      </c>
      <c r="D7" s="39">
        <v>4.2000000000000002</v>
      </c>
      <c r="E7" s="39">
        <v>3.6299999999999999</v>
      </c>
      <c r="F7" s="39">
        <v>17.260000000000002</v>
      </c>
      <c r="G7" s="39">
        <v>118.67</v>
      </c>
      <c r="H7" s="42">
        <v>159.93000000000001</v>
      </c>
      <c r="I7" s="42">
        <v>0.55000000000000004</v>
      </c>
      <c r="J7" s="42">
        <v>0.53000000000000003</v>
      </c>
      <c r="K7" s="42">
        <v>0.19</v>
      </c>
      <c r="L7" s="42">
        <v>1.6000000000000001</v>
      </c>
    </row>
    <row r="8" ht="15">
      <c r="A8" s="8">
        <v>125</v>
      </c>
      <c r="B8" s="18" t="s">
        <v>24</v>
      </c>
      <c r="C8" s="44">
        <v>40</v>
      </c>
      <c r="D8" s="44">
        <v>3</v>
      </c>
      <c r="E8" s="44">
        <v>1.1599999999999999</v>
      </c>
      <c r="F8" s="44">
        <v>20.559999999999999</v>
      </c>
      <c r="G8" s="44">
        <v>104.8</v>
      </c>
      <c r="H8" s="44">
        <v>7.5999999999999996</v>
      </c>
      <c r="I8" s="44">
        <v>0.47999999999999998</v>
      </c>
      <c r="J8" s="44">
        <v>4.0000000000000001e-002</v>
      </c>
      <c r="K8" s="44">
        <v>1.e-002</v>
      </c>
      <c r="L8" s="44">
        <v>0</v>
      </c>
    </row>
    <row r="9" ht="15">
      <c r="A9" s="26"/>
      <c r="B9" s="19" t="s">
        <v>25</v>
      </c>
      <c r="C9" s="20">
        <v>550</v>
      </c>
      <c r="D9" s="24">
        <f t="shared" ref="D9:L9" si="12">SUM(D5:D8)</f>
        <v>27.879999999999999</v>
      </c>
      <c r="E9" s="24">
        <f t="shared" si="12"/>
        <v>30.82</v>
      </c>
      <c r="F9" s="24">
        <f t="shared" si="12"/>
        <v>78.670000000000002</v>
      </c>
      <c r="G9" s="24">
        <f t="shared" si="12"/>
        <v>564.64999999999998</v>
      </c>
      <c r="H9" s="45">
        <f t="shared" si="12"/>
        <v>297.43000000000006</v>
      </c>
      <c r="I9" s="45">
        <f t="shared" si="12"/>
        <v>3.0500000000000003</v>
      </c>
      <c r="J9" s="45">
        <f t="shared" si="12"/>
        <v>1.3</v>
      </c>
      <c r="K9" s="45">
        <f t="shared" si="12"/>
        <v>0.34999999999999998</v>
      </c>
      <c r="L9" s="45">
        <f t="shared" si="12"/>
        <v>3.02</v>
      </c>
    </row>
    <row r="10" ht="15">
      <c r="A10" s="26"/>
      <c r="B10" s="22"/>
      <c r="C10" s="22"/>
      <c r="D10" s="8"/>
      <c r="E10" s="8"/>
      <c r="F10" s="8"/>
      <c r="G10" s="8"/>
      <c r="H10" s="8"/>
      <c r="I10" s="8"/>
      <c r="J10" s="8"/>
      <c r="K10" s="8"/>
      <c r="L10" s="8"/>
    </row>
    <row r="11" ht="15">
      <c r="A11" s="26"/>
      <c r="B11" s="24" t="s">
        <v>26</v>
      </c>
      <c r="C11" s="22"/>
      <c r="D11" s="22"/>
      <c r="E11" s="22"/>
      <c r="F11" s="22"/>
      <c r="G11" s="22"/>
      <c r="H11" s="22"/>
      <c r="I11" s="22"/>
      <c r="J11" s="22"/>
      <c r="K11" s="22"/>
      <c r="L11" s="22"/>
    </row>
    <row r="12" ht="15">
      <c r="A12" s="26"/>
      <c r="B12" s="24"/>
      <c r="C12" s="22"/>
      <c r="D12" s="22"/>
      <c r="E12" s="22"/>
      <c r="F12" s="22"/>
      <c r="G12" s="22"/>
      <c r="H12" s="22"/>
      <c r="I12" s="22"/>
      <c r="J12" s="22"/>
      <c r="K12" s="22"/>
      <c r="L12" s="22"/>
    </row>
    <row r="13" ht="15">
      <c r="A13" s="8">
        <v>101</v>
      </c>
      <c r="B13" s="25" t="s">
        <v>81</v>
      </c>
      <c r="C13" s="44" t="s">
        <v>28</v>
      </c>
      <c r="D13" s="44">
        <v>5.7400000000000002</v>
      </c>
      <c r="E13" s="44">
        <v>3.02</v>
      </c>
      <c r="F13" s="44">
        <v>16.300000000000001</v>
      </c>
      <c r="G13" s="44">
        <v>107</v>
      </c>
      <c r="H13" s="44">
        <v>41.399999999999999</v>
      </c>
      <c r="I13" s="44">
        <v>1.1799999999999999</v>
      </c>
      <c r="J13" s="44">
        <v>0.12</v>
      </c>
      <c r="K13" s="44">
        <v>0.10000000000000001</v>
      </c>
      <c r="L13" s="44">
        <v>8.1999999999999993</v>
      </c>
    </row>
    <row r="14" ht="15">
      <c r="A14" s="73">
        <v>382</v>
      </c>
      <c r="B14" s="53" t="s">
        <v>82</v>
      </c>
      <c r="C14" s="12">
        <v>160</v>
      </c>
      <c r="D14" s="12">
        <v>13.619999999999999</v>
      </c>
      <c r="E14" s="12">
        <v>13.25</v>
      </c>
      <c r="F14" s="12">
        <v>5.6299999999999999</v>
      </c>
      <c r="G14" s="12">
        <v>228.28999999999999</v>
      </c>
      <c r="H14" s="12">
        <v>52.439999999999998</v>
      </c>
      <c r="I14" s="12">
        <v>1.1000000000000001</v>
      </c>
      <c r="J14" s="12">
        <v>5.9999999999999998e-002</v>
      </c>
      <c r="K14" s="12">
        <v>0.10000000000000001</v>
      </c>
      <c r="L14" s="12">
        <v>13.550000000000001</v>
      </c>
    </row>
    <row r="15" ht="15">
      <c r="A15" s="73">
        <v>298</v>
      </c>
      <c r="B15" s="53" t="s">
        <v>83</v>
      </c>
      <c r="C15" s="12">
        <v>100</v>
      </c>
      <c r="D15" s="12">
        <v>0.35999999999999999</v>
      </c>
      <c r="E15" s="12">
        <v>1.28</v>
      </c>
      <c r="F15" s="12">
        <v>1.282</v>
      </c>
      <c r="G15" s="12">
        <v>8.4000000000000004</v>
      </c>
      <c r="H15" s="12">
        <v>4.7999999999999998</v>
      </c>
      <c r="I15" s="12">
        <v>0.29999999999999999</v>
      </c>
      <c r="J15" s="12">
        <v>2.e-002</v>
      </c>
      <c r="K15" s="12">
        <v>2.e-002</v>
      </c>
      <c r="L15" s="12">
        <v>18</v>
      </c>
    </row>
    <row r="16" ht="15">
      <c r="A16" s="8">
        <v>389</v>
      </c>
      <c r="B16" s="25" t="s">
        <v>59</v>
      </c>
      <c r="C16" s="44">
        <v>200</v>
      </c>
      <c r="D16" s="44">
        <v>1</v>
      </c>
      <c r="E16" s="44">
        <v>0</v>
      </c>
      <c r="F16" s="44">
        <v>24.239999999999998</v>
      </c>
      <c r="G16" s="44">
        <v>85.329999999999998</v>
      </c>
      <c r="H16" s="44">
        <v>40</v>
      </c>
      <c r="I16" s="44">
        <v>0.40000000000000002</v>
      </c>
      <c r="J16" s="44">
        <v>4.0000000000000001e-002</v>
      </c>
      <c r="K16" s="44">
        <v>8.0000000000000002e-002</v>
      </c>
      <c r="L16" s="44">
        <v>8</v>
      </c>
    </row>
    <row r="17" ht="16.5">
      <c r="A17" s="8">
        <v>1</v>
      </c>
      <c r="B17" s="25" t="s">
        <v>33</v>
      </c>
      <c r="C17" s="44">
        <v>70</v>
      </c>
      <c r="D17" s="44">
        <v>4.6200000000000001</v>
      </c>
      <c r="E17" s="44">
        <v>0.83999999999999997</v>
      </c>
      <c r="F17" s="44">
        <v>23.280000000000001</v>
      </c>
      <c r="G17" s="44">
        <v>121.8</v>
      </c>
      <c r="H17" s="44">
        <v>24.5</v>
      </c>
      <c r="I17" s="44">
        <v>2.73</v>
      </c>
      <c r="J17" s="44">
        <v>0.12</v>
      </c>
      <c r="K17" s="44">
        <v>0.53000000000000003</v>
      </c>
      <c r="L17" s="44">
        <v>0</v>
      </c>
      <c r="M17" s="74"/>
    </row>
    <row r="18" ht="15">
      <c r="A18" s="26"/>
      <c r="B18" s="27" t="s">
        <v>34</v>
      </c>
      <c r="C18" s="20">
        <v>800</v>
      </c>
      <c r="D18" s="24">
        <f t="shared" ref="D18:L18" si="13">SUM(D13:D17)</f>
        <v>25.34</v>
      </c>
      <c r="E18" s="24">
        <f t="shared" si="13"/>
        <v>18.390000000000001</v>
      </c>
      <c r="F18" s="24">
        <f t="shared" si="13"/>
        <v>70.731999999999999</v>
      </c>
      <c r="G18" s="24">
        <f t="shared" si="13"/>
        <v>550.81999999999994</v>
      </c>
      <c r="H18" s="30">
        <f t="shared" si="13"/>
        <v>163.13999999999999</v>
      </c>
      <c r="I18" s="30">
        <f t="shared" si="13"/>
        <v>5.71</v>
      </c>
      <c r="J18" s="30">
        <f t="shared" si="13"/>
        <v>0.35999999999999999</v>
      </c>
      <c r="K18" s="30">
        <f t="shared" si="13"/>
        <v>0.83000000000000007</v>
      </c>
      <c r="L18" s="30">
        <f t="shared" si="13"/>
        <v>47.75</v>
      </c>
    </row>
    <row r="19" ht="15">
      <c r="A19" s="26"/>
      <c r="B19" s="22"/>
      <c r="C19" s="22"/>
      <c r="D19" s="27"/>
      <c r="E19" s="27"/>
      <c r="F19" s="27"/>
      <c r="G19" s="27"/>
      <c r="H19" s="29"/>
      <c r="I19" s="29"/>
      <c r="J19" s="29"/>
      <c r="K19" s="29"/>
      <c r="L19" s="29"/>
    </row>
    <row r="20" ht="15">
      <c r="A20" s="26"/>
      <c r="B20" s="50" t="s">
        <v>35</v>
      </c>
      <c r="C20" s="27"/>
      <c r="D20" s="24">
        <f t="shared" ref="D20:L20" si="14">D9+D18</f>
        <v>53.219999999999999</v>
      </c>
      <c r="E20" s="24">
        <f t="shared" si="14"/>
        <v>49.210000000000001</v>
      </c>
      <c r="F20" s="24">
        <f t="shared" si="14"/>
        <v>149.40199999999999</v>
      </c>
      <c r="G20" s="24">
        <f t="shared" si="14"/>
        <v>1115.4699999999998</v>
      </c>
      <c r="H20" s="30">
        <f t="shared" si="14"/>
        <v>460.57000000000005</v>
      </c>
      <c r="I20" s="30">
        <f t="shared" si="14"/>
        <v>8.7599999999999998</v>
      </c>
      <c r="J20" s="30">
        <f t="shared" si="14"/>
        <v>1.6600000000000001</v>
      </c>
      <c r="K20" s="30">
        <f t="shared" si="14"/>
        <v>1.1800000000000002</v>
      </c>
      <c r="L20" s="30">
        <f t="shared" si="14"/>
        <v>50.770000000000003</v>
      </c>
    </row>
    <row r="21">
      <c r="A21" s="2"/>
      <c r="B21" s="2"/>
      <c r="C21" s="2"/>
      <c r="D21" s="2"/>
      <c r="E21" s="2"/>
      <c r="F21" s="2"/>
      <c r="G21" s="2"/>
    </row>
    <row r="22">
      <c r="A22" s="2"/>
      <c r="B22" s="5" t="s">
        <v>36</v>
      </c>
      <c r="C22" s="31">
        <v>20.760000000000002</v>
      </c>
      <c r="D22" s="2"/>
      <c r="E22" s="2"/>
      <c r="F22" s="2"/>
      <c r="G22" s="2"/>
    </row>
    <row r="23">
      <c r="A23" s="2"/>
      <c r="B23" s="5" t="s">
        <v>37</v>
      </c>
      <c r="C23" s="31">
        <v>24.84</v>
      </c>
      <c r="D23" s="2"/>
      <c r="E23" s="2"/>
      <c r="F23" s="2"/>
      <c r="G23" s="2"/>
    </row>
    <row r="24">
      <c r="A24" s="2"/>
      <c r="B24" s="32" t="s">
        <v>38</v>
      </c>
      <c r="C24" s="33">
        <f>SUM(C22:C23)</f>
        <v>45.600000000000001</v>
      </c>
      <c r="D24" s="2"/>
      <c r="E24" s="2"/>
      <c r="F24" s="2"/>
      <c r="G24" s="2"/>
    </row>
    <row r="25">
      <c r="A25" s="2"/>
      <c r="B25" s="2"/>
      <c r="C25" s="2"/>
      <c r="D25" s="2"/>
      <c r="E25" s="2"/>
      <c r="F25" s="2"/>
      <c r="G25" s="2"/>
    </row>
    <row r="26">
      <c r="B26" s="2"/>
    </row>
    <row r="27">
      <c r="B27" s="2"/>
    </row>
  </sheetData>
  <printOptions headings="0" gridLines="0"/>
  <pageMargins left="0.69999999999999996" right="0.69999999999999996" top="0.75" bottom="0.75" header="0.29999999999999999" footer="0.29999999999999999"/>
  <pageSetup paperSize="9" scale="87" firstPageNumber="4294967295" fitToWidth="1" fitToHeight="1" pageOrder="downThenOver" orientation="landscape" usePrinterDefaults="1" blackAndWhite="0" draft="0" cellComments="none" useFirstPageNumber="0" errors="displayed" horizontalDpi="600" verticalDpi="0" copies="1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">
  <sheetViews>
    <sheetView zoomScale="60" workbookViewId="0">
      <selection activeCell="I1" activeCellId="0" sqref="I1:I2"/>
    </sheetView>
  </sheetViews>
  <sheetFormatPr defaultRowHeight="14.25"/>
  <cols>
    <col customWidth="1" min="2" max="2" width="36.88671875"/>
  </cols>
  <sheetData>
    <row r="1" ht="17.25">
      <c r="A1" s="1" t="s">
        <v>84</v>
      </c>
      <c r="B1" s="2"/>
      <c r="C1" s="2"/>
      <c r="D1" s="2"/>
      <c r="E1" s="2"/>
      <c r="F1" s="2"/>
      <c r="G1" s="2"/>
      <c r="I1" s="2" t="s">
        <v>1</v>
      </c>
    </row>
    <row r="2">
      <c r="A2" s="2" t="s">
        <v>2</v>
      </c>
      <c r="B2" s="2"/>
      <c r="C2" s="2"/>
      <c r="D2" s="2"/>
      <c r="E2" s="2"/>
      <c r="F2" s="2"/>
      <c r="G2" s="2"/>
      <c r="I2" s="2" t="s">
        <v>3</v>
      </c>
    </row>
    <row r="3" ht="28.5">
      <c r="A3" s="3" t="s">
        <v>4</v>
      </c>
      <c r="B3" s="3" t="s">
        <v>5</v>
      </c>
      <c r="C3" s="4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3" t="s">
        <v>13</v>
      </c>
      <c r="K3" s="3" t="s">
        <v>14</v>
      </c>
      <c r="L3" s="3" t="s">
        <v>15</v>
      </c>
    </row>
    <row r="4" ht="15">
      <c r="A4" s="5"/>
      <c r="B4" s="6" t="s">
        <v>16</v>
      </c>
      <c r="C4" s="7"/>
      <c r="D4" s="7"/>
      <c r="E4" s="7"/>
      <c r="F4" s="7"/>
      <c r="G4" s="7"/>
      <c r="H4" s="7"/>
      <c r="I4" s="7"/>
      <c r="J4" s="7"/>
      <c r="K4" s="7"/>
      <c r="L4" s="7"/>
    </row>
    <row r="5" s="2" customFormat="1" ht="15">
      <c r="A5" s="8">
        <v>203</v>
      </c>
      <c r="B5" s="9" t="s">
        <v>85</v>
      </c>
      <c r="C5" s="10" t="s">
        <v>18</v>
      </c>
      <c r="D5" s="10">
        <v>5.0999999999999996</v>
      </c>
      <c r="E5" s="10">
        <v>7.5</v>
      </c>
      <c r="F5" s="10">
        <v>28.5</v>
      </c>
      <c r="G5" s="10">
        <v>203</v>
      </c>
      <c r="H5" s="10">
        <v>12</v>
      </c>
      <c r="I5" s="10">
        <v>0.80000000000000004</v>
      </c>
      <c r="J5" s="10">
        <v>5.9999999999999998e-002</v>
      </c>
      <c r="K5" s="10">
        <v>2.e-002</v>
      </c>
      <c r="L5" s="10">
        <v>0</v>
      </c>
    </row>
    <row r="6" ht="15">
      <c r="A6" s="8">
        <v>210</v>
      </c>
      <c r="B6" s="25" t="s">
        <v>19</v>
      </c>
      <c r="C6" s="75">
        <v>138</v>
      </c>
      <c r="D6" s="75">
        <v>10.300000000000001</v>
      </c>
      <c r="E6" s="75">
        <v>17</v>
      </c>
      <c r="F6" s="75">
        <v>1.6000000000000001</v>
      </c>
      <c r="G6" s="75">
        <v>200</v>
      </c>
      <c r="H6" s="76">
        <v>54</v>
      </c>
      <c r="I6" s="76">
        <v>2.1000000000000001</v>
      </c>
      <c r="J6" s="76">
        <v>0.39000000000000001</v>
      </c>
      <c r="K6" s="76">
        <v>0.29999999999999999</v>
      </c>
      <c r="L6" s="76">
        <v>0</v>
      </c>
    </row>
    <row r="7" ht="15">
      <c r="A7" s="14">
        <v>15</v>
      </c>
      <c r="B7" s="15" t="s">
        <v>20</v>
      </c>
      <c r="C7" s="43" t="s">
        <v>21</v>
      </c>
      <c r="D7" s="54">
        <v>6.2400000000000002</v>
      </c>
      <c r="E7" s="54">
        <v>15.09</v>
      </c>
      <c r="F7" s="54">
        <v>39.140000000000001</v>
      </c>
      <c r="G7" s="54">
        <v>322.60000000000002</v>
      </c>
      <c r="H7" s="43" t="s">
        <v>22</v>
      </c>
      <c r="I7" s="54">
        <v>0.92000000000000004</v>
      </c>
      <c r="J7" s="54">
        <v>8.0000000000000002e-002</v>
      </c>
      <c r="K7" s="54">
        <v>8.0000000000000002e-002</v>
      </c>
      <c r="L7" s="54">
        <v>0</v>
      </c>
    </row>
    <row r="8" ht="15">
      <c r="A8" s="14">
        <v>14</v>
      </c>
      <c r="B8" s="15" t="s">
        <v>47</v>
      </c>
      <c r="C8" s="43" t="s">
        <v>48</v>
      </c>
      <c r="D8" s="39">
        <v>1.e-002</v>
      </c>
      <c r="E8" s="39">
        <v>0.71999999999999997</v>
      </c>
      <c r="F8" s="39">
        <v>1.e-002</v>
      </c>
      <c r="G8" s="39">
        <v>66</v>
      </c>
      <c r="H8" s="39">
        <v>0.20000000000000001</v>
      </c>
      <c r="I8" s="39">
        <v>0</v>
      </c>
      <c r="J8" s="39">
        <v>0</v>
      </c>
      <c r="K8" s="39">
        <v>0</v>
      </c>
      <c r="L8" s="39">
        <v>0</v>
      </c>
    </row>
    <row r="9" ht="15">
      <c r="A9" s="8">
        <v>379</v>
      </c>
      <c r="B9" s="18" t="s">
        <v>23</v>
      </c>
      <c r="C9" s="44">
        <v>200</v>
      </c>
      <c r="D9" s="44">
        <v>3.1200000000000001</v>
      </c>
      <c r="E9" s="44">
        <v>2.6699999999999999</v>
      </c>
      <c r="F9" s="44">
        <v>14.17</v>
      </c>
      <c r="G9" s="44">
        <v>99.329999999999998</v>
      </c>
      <c r="H9" s="44">
        <v>125.73</v>
      </c>
      <c r="I9" s="44">
        <v>0.13</v>
      </c>
      <c r="J9" s="44">
        <v>4.0000000000000001e-002</v>
      </c>
      <c r="K9" s="44">
        <v>0.14999999999999999</v>
      </c>
      <c r="L9" s="44">
        <v>1.3</v>
      </c>
    </row>
    <row r="10" ht="15">
      <c r="A10" s="8">
        <v>125</v>
      </c>
      <c r="B10" s="18" t="s">
        <v>24</v>
      </c>
      <c r="C10" s="44">
        <v>40</v>
      </c>
      <c r="D10" s="44">
        <v>3</v>
      </c>
      <c r="E10" s="44">
        <v>1.1599999999999999</v>
      </c>
      <c r="F10" s="44">
        <v>20.559999999999999</v>
      </c>
      <c r="G10" s="44">
        <v>104.8</v>
      </c>
      <c r="H10" s="44">
        <v>7.5999999999999996</v>
      </c>
      <c r="I10" s="44">
        <v>0.47999999999999998</v>
      </c>
      <c r="J10" s="44">
        <v>4.0000000000000001e-002</v>
      </c>
      <c r="K10" s="44">
        <v>1.e-002</v>
      </c>
      <c r="L10" s="44">
        <v>0</v>
      </c>
    </row>
    <row r="11" ht="15">
      <c r="A11" s="5"/>
      <c r="B11" s="19" t="s">
        <v>25</v>
      </c>
      <c r="C11" s="20">
        <v>593</v>
      </c>
      <c r="D11" s="24">
        <f t="shared" ref="D11:L11" si="15">SUM(D5:D10)</f>
        <v>27.770000000000003</v>
      </c>
      <c r="E11" s="24">
        <f t="shared" si="15"/>
        <v>44.140000000000001</v>
      </c>
      <c r="F11" s="24">
        <f t="shared" si="15"/>
        <v>103.98000000000002</v>
      </c>
      <c r="G11" s="24">
        <f t="shared" si="15"/>
        <v>995.73000000000002</v>
      </c>
      <c r="H11" s="45">
        <f t="shared" si="15"/>
        <v>199.53</v>
      </c>
      <c r="I11" s="45">
        <f t="shared" si="15"/>
        <v>4.4299999999999997</v>
      </c>
      <c r="J11" s="45">
        <f t="shared" si="15"/>
        <v>0.6100000000000001</v>
      </c>
      <c r="K11" s="45">
        <f t="shared" si="15"/>
        <v>0.56000000000000005</v>
      </c>
      <c r="L11" s="45">
        <f t="shared" si="15"/>
        <v>1.3</v>
      </c>
    </row>
    <row r="12" ht="15">
      <c r="A12" s="5"/>
      <c r="B12" s="22"/>
      <c r="C12" s="22"/>
      <c r="D12" s="24"/>
      <c r="E12" s="24"/>
      <c r="F12" s="24"/>
      <c r="G12" s="24"/>
      <c r="H12" s="24"/>
      <c r="I12" s="24"/>
      <c r="J12" s="24"/>
      <c r="K12" s="24"/>
      <c r="L12" s="24"/>
    </row>
    <row r="13" ht="15">
      <c r="A13" s="5"/>
      <c r="B13" s="24" t="s">
        <v>26</v>
      </c>
      <c r="C13" s="22"/>
      <c r="D13" s="22"/>
      <c r="E13" s="22"/>
      <c r="F13" s="22"/>
      <c r="G13" s="22"/>
      <c r="H13" s="22"/>
      <c r="I13" s="22"/>
      <c r="J13" s="22"/>
      <c r="K13" s="22"/>
      <c r="L13" s="22"/>
    </row>
    <row r="14" ht="15">
      <c r="A14" s="26">
        <v>96</v>
      </c>
      <c r="B14" s="25" t="s">
        <v>86</v>
      </c>
      <c r="C14" s="44"/>
      <c r="D14" s="44"/>
      <c r="E14" s="44"/>
      <c r="F14" s="44"/>
      <c r="G14" s="44"/>
      <c r="H14" s="8"/>
      <c r="I14" s="8"/>
      <c r="J14" s="8"/>
      <c r="K14" s="8"/>
      <c r="L14" s="8"/>
    </row>
    <row r="15" ht="15">
      <c r="A15" s="26"/>
      <c r="B15" s="25" t="s">
        <v>87</v>
      </c>
      <c r="C15" s="44" t="s">
        <v>75</v>
      </c>
      <c r="D15" s="44">
        <v>7.5</v>
      </c>
      <c r="E15" s="44">
        <v>10.470000000000001</v>
      </c>
      <c r="F15" s="44">
        <v>22</v>
      </c>
      <c r="G15" s="44">
        <v>137.25</v>
      </c>
      <c r="H15" s="8">
        <v>31.300000000000001</v>
      </c>
      <c r="I15" s="8">
        <v>1.5</v>
      </c>
      <c r="J15" s="8">
        <v>0.14999999999999999</v>
      </c>
      <c r="K15" s="8">
        <v>0.13</v>
      </c>
      <c r="L15" s="8">
        <v>12.789999999999999</v>
      </c>
    </row>
    <row r="16" ht="15">
      <c r="A16" s="8">
        <v>297</v>
      </c>
      <c r="B16" s="77" t="s">
        <v>88</v>
      </c>
      <c r="C16" s="8" t="s">
        <v>57</v>
      </c>
      <c r="D16" s="8">
        <v>6.6799999999999997</v>
      </c>
      <c r="E16" s="8">
        <v>9.9299999999999997</v>
      </c>
      <c r="F16" s="8">
        <v>4.0499999999999998</v>
      </c>
      <c r="G16" s="8">
        <v>134</v>
      </c>
      <c r="H16" s="44">
        <v>26.629999999999999</v>
      </c>
      <c r="I16" s="44">
        <v>0.55000000000000004</v>
      </c>
      <c r="J16" s="44">
        <v>2.e-002</v>
      </c>
      <c r="K16" s="44">
        <v>5.9999999999999998e-002</v>
      </c>
      <c r="L16" s="44">
        <v>1.0600000000000001</v>
      </c>
    </row>
    <row r="17" ht="15">
      <c r="A17" s="26">
        <v>171</v>
      </c>
      <c r="B17" s="25" t="s">
        <v>30</v>
      </c>
      <c r="C17" s="44" t="s">
        <v>31</v>
      </c>
      <c r="D17" s="44">
        <v>6.0999999999999996</v>
      </c>
      <c r="E17" s="44">
        <v>16.399999999999999</v>
      </c>
      <c r="F17" s="44">
        <v>29.300000000000001</v>
      </c>
      <c r="G17" s="44">
        <v>288.67000000000002</v>
      </c>
      <c r="H17" s="44">
        <v>26.670000000000002</v>
      </c>
      <c r="I17" s="44">
        <v>3.2000000000000002</v>
      </c>
      <c r="J17" s="44">
        <v>0.16</v>
      </c>
      <c r="K17" s="44">
        <v>8.9999999999999997e-002</v>
      </c>
      <c r="L17" s="44">
        <v>0</v>
      </c>
    </row>
    <row r="18" ht="15">
      <c r="A18" s="8">
        <v>349</v>
      </c>
      <c r="B18" s="25" t="s">
        <v>32</v>
      </c>
      <c r="C18" s="44">
        <v>200</v>
      </c>
      <c r="D18" s="44">
        <v>0.44</v>
      </c>
      <c r="E18" s="44">
        <v>2.e-002</v>
      </c>
      <c r="F18" s="44">
        <v>27.600000000000001</v>
      </c>
      <c r="G18" s="44">
        <v>113.04000000000001</v>
      </c>
      <c r="H18" s="44">
        <v>31.079999999999998</v>
      </c>
      <c r="I18" s="44">
        <v>1.25</v>
      </c>
      <c r="J18" s="44">
        <v>0</v>
      </c>
      <c r="K18" s="44">
        <v>0</v>
      </c>
      <c r="L18" s="44">
        <v>0.40000000000000002</v>
      </c>
    </row>
    <row r="19" ht="15">
      <c r="A19" s="8">
        <v>1</v>
      </c>
      <c r="B19" s="25" t="s">
        <v>33</v>
      </c>
      <c r="C19" s="44">
        <v>70</v>
      </c>
      <c r="D19" s="44">
        <v>4.6200000000000001</v>
      </c>
      <c r="E19" s="44">
        <v>0.83999999999999997</v>
      </c>
      <c r="F19" s="44">
        <v>23.280000000000001</v>
      </c>
      <c r="G19" s="44">
        <v>121.8</v>
      </c>
      <c r="H19" s="44">
        <v>24.5</v>
      </c>
      <c r="I19" s="44">
        <v>2.73</v>
      </c>
      <c r="J19" s="44">
        <v>0.12</v>
      </c>
      <c r="K19" s="44">
        <v>0.53000000000000003</v>
      </c>
      <c r="L19" s="44">
        <v>0</v>
      </c>
    </row>
    <row r="20" ht="15">
      <c r="A20" s="5"/>
      <c r="B20" s="27" t="s">
        <v>34</v>
      </c>
      <c r="C20" s="20">
        <v>850</v>
      </c>
      <c r="D20" s="24">
        <f t="shared" ref="D20:L20" si="16">SUM(D15:D19)</f>
        <v>25.340000000000003</v>
      </c>
      <c r="E20" s="24">
        <f t="shared" si="16"/>
        <v>37.660000000000004</v>
      </c>
      <c r="F20" s="24">
        <f t="shared" si="16"/>
        <v>106.23</v>
      </c>
      <c r="G20" s="24">
        <f t="shared" si="16"/>
        <v>794.75999999999999</v>
      </c>
      <c r="H20" s="30">
        <f t="shared" si="16"/>
        <v>140.18000000000001</v>
      </c>
      <c r="I20" s="30">
        <f t="shared" si="16"/>
        <v>9.2300000000000004</v>
      </c>
      <c r="J20" s="30">
        <f t="shared" si="16"/>
        <v>0.44999999999999996</v>
      </c>
      <c r="K20" s="30">
        <f t="shared" si="16"/>
        <v>0.81000000000000005</v>
      </c>
      <c r="L20" s="30">
        <f t="shared" si="16"/>
        <v>14.25</v>
      </c>
    </row>
    <row r="21" ht="15">
      <c r="A21" s="5"/>
      <c r="B21" s="22"/>
      <c r="C21" s="22"/>
      <c r="D21" s="22"/>
      <c r="E21" s="22"/>
      <c r="F21" s="22"/>
      <c r="G21" s="22"/>
      <c r="H21" s="29"/>
      <c r="I21" s="29"/>
      <c r="J21" s="29"/>
      <c r="K21" s="29"/>
      <c r="L21" s="29"/>
    </row>
    <row r="22" ht="15">
      <c r="A22" s="5"/>
      <c r="B22" s="50" t="s">
        <v>35</v>
      </c>
      <c r="C22" s="27"/>
      <c r="D22" s="27">
        <f t="shared" ref="D22:L22" si="17">D11+D20</f>
        <v>53.110000000000007</v>
      </c>
      <c r="E22" s="27">
        <f t="shared" si="17"/>
        <v>81.800000000000011</v>
      </c>
      <c r="F22" s="27">
        <f t="shared" si="17"/>
        <v>210.21000000000004</v>
      </c>
      <c r="G22" s="27">
        <f t="shared" si="17"/>
        <v>1790.49</v>
      </c>
      <c r="H22" s="57">
        <f t="shared" si="17"/>
        <v>339.71000000000004</v>
      </c>
      <c r="I22" s="57">
        <f t="shared" si="17"/>
        <v>13.66</v>
      </c>
      <c r="J22" s="57">
        <f t="shared" si="17"/>
        <v>1.0600000000000001</v>
      </c>
      <c r="K22" s="57">
        <f t="shared" si="17"/>
        <v>1.3700000000000001</v>
      </c>
      <c r="L22" s="57">
        <f t="shared" si="17"/>
        <v>15.550000000000001</v>
      </c>
    </row>
    <row r="23">
      <c r="A23" s="2"/>
      <c r="B23" s="2"/>
      <c r="C23" s="2"/>
      <c r="D23" s="2"/>
      <c r="E23" s="2"/>
      <c r="F23" s="2"/>
      <c r="G23" s="2"/>
    </row>
    <row r="24">
      <c r="A24" s="2"/>
      <c r="B24" s="5" t="s">
        <v>66</v>
      </c>
      <c r="C24" s="31">
        <v>35.039999999999999</v>
      </c>
      <c r="D24" s="2"/>
      <c r="E24" s="2"/>
      <c r="F24" s="2"/>
      <c r="G24" s="2"/>
    </row>
    <row r="25">
      <c r="A25" s="2"/>
      <c r="B25" s="5" t="s">
        <v>37</v>
      </c>
      <c r="C25" s="31">
        <v>29.219999999999999</v>
      </c>
      <c r="D25" s="2"/>
      <c r="E25" s="2"/>
      <c r="F25" s="2"/>
      <c r="G25" s="2"/>
    </row>
    <row r="26">
      <c r="A26" s="2"/>
      <c r="B26" s="32" t="s">
        <v>38</v>
      </c>
      <c r="C26" s="33">
        <f>SUM(C24:C25)</f>
        <v>64.259999999999991</v>
      </c>
      <c r="D26" s="2"/>
      <c r="E26" s="2"/>
      <c r="F26" s="2"/>
      <c r="G26" s="2"/>
    </row>
    <row r="27">
      <c r="A27" s="2"/>
      <c r="B27" s="2"/>
      <c r="C27" s="2"/>
      <c r="D27" s="2"/>
      <c r="E27" s="2"/>
      <c r="F27" s="2"/>
      <c r="G27" s="2"/>
    </row>
  </sheetData>
  <printOptions headings="0" gridLines="0"/>
  <pageMargins left="0.69999999999999996" right="0.69999999999999996" top="0.75" bottom="0.75" header="0.29999999999999999" footer="0.29999999999999999"/>
  <pageSetup paperSize="9" scale="97" firstPageNumber="4294967295" fitToWidth="1" fitToHeight="1" pageOrder="downThenOver" orientation="landscape" usePrinterDefaults="1" blackAndWhite="0" draft="0" cellComments="none" useFirstPageNumber="0" errors="displayed" horizontalDpi="0" verticalDpi="0" copies="1"/>
  <headerFooter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">
  <sheetViews>
    <sheetView zoomScale="60" workbookViewId="0">
      <selection activeCell="N16" activeCellId="0" sqref="N16:N17"/>
    </sheetView>
  </sheetViews>
  <sheetFormatPr defaultRowHeight="14.25"/>
  <cols>
    <col customWidth="1" min="2" max="2" width="36.33203125"/>
  </cols>
  <sheetData>
    <row r="1" ht="17.25">
      <c r="A1" s="1" t="s">
        <v>89</v>
      </c>
      <c r="B1" s="2"/>
      <c r="C1" s="2"/>
      <c r="D1" s="2"/>
      <c r="E1" s="2"/>
      <c r="F1" s="2"/>
      <c r="G1" s="2"/>
      <c r="I1" s="2" t="s">
        <v>1</v>
      </c>
    </row>
    <row r="2">
      <c r="A2" s="2" t="s">
        <v>2</v>
      </c>
      <c r="B2" s="2"/>
      <c r="C2" s="2"/>
      <c r="D2" s="2"/>
      <c r="E2" s="2"/>
      <c r="F2" s="2"/>
      <c r="G2" s="2"/>
      <c r="I2" s="2" t="s">
        <v>3</v>
      </c>
    </row>
    <row r="3" ht="28.5">
      <c r="A3" s="3" t="s">
        <v>4</v>
      </c>
      <c r="B3" s="3" t="s">
        <v>5</v>
      </c>
      <c r="C3" s="4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3" t="s">
        <v>13</v>
      </c>
      <c r="K3" s="3" t="s">
        <v>14</v>
      </c>
      <c r="L3" s="3" t="s">
        <v>15</v>
      </c>
    </row>
    <row r="4" ht="15">
      <c r="A4" s="5"/>
      <c r="B4" s="6" t="s">
        <v>16</v>
      </c>
      <c r="C4" s="5"/>
      <c r="D4" s="7"/>
      <c r="E4" s="7"/>
      <c r="F4" s="7"/>
      <c r="G4" s="7"/>
      <c r="H4" s="7"/>
      <c r="I4" s="7"/>
      <c r="J4" s="7"/>
      <c r="K4" s="7"/>
      <c r="L4" s="7"/>
    </row>
    <row r="5" ht="15">
      <c r="A5" s="68">
        <v>120</v>
      </c>
      <c r="B5" s="69" t="s">
        <v>90</v>
      </c>
      <c r="C5" s="78" t="s">
        <v>91</v>
      </c>
      <c r="D5" s="79">
        <v>4.4000000000000004</v>
      </c>
      <c r="E5" s="79">
        <v>3.7599999999999998</v>
      </c>
      <c r="F5" s="79">
        <v>15.84</v>
      </c>
      <c r="G5" s="79">
        <v>116</v>
      </c>
      <c r="H5" s="79">
        <v>118.40000000000001</v>
      </c>
      <c r="I5" s="79">
        <v>0.40000000000000002</v>
      </c>
      <c r="J5" s="79">
        <v>6.4000000000000001e-002</v>
      </c>
      <c r="K5" s="79">
        <v>0.14399999999999999</v>
      </c>
      <c r="L5" s="79">
        <v>0.64000000000000001</v>
      </c>
    </row>
    <row r="6" ht="15">
      <c r="A6" s="40" t="s">
        <v>70</v>
      </c>
      <c r="B6" s="80" t="s">
        <v>71</v>
      </c>
      <c r="C6" s="38" t="s">
        <v>72</v>
      </c>
      <c r="D6" s="81">
        <v>7.9900000000000002</v>
      </c>
      <c r="E6" s="81">
        <v>13.24</v>
      </c>
      <c r="F6" s="81">
        <v>33.640000000000001</v>
      </c>
      <c r="G6" s="81">
        <v>250.13</v>
      </c>
      <c r="H6" s="81">
        <v>16.300000000000001</v>
      </c>
      <c r="I6" s="81">
        <v>0.90000000000000002</v>
      </c>
      <c r="J6" s="81">
        <v>0.13</v>
      </c>
      <c r="K6" s="81">
        <v>4.0000000000000001e-002</v>
      </c>
      <c r="L6" s="81">
        <v>0</v>
      </c>
    </row>
    <row r="7" ht="15">
      <c r="A7" s="39">
        <v>376</v>
      </c>
      <c r="B7" s="82" t="s">
        <v>92</v>
      </c>
      <c r="C7" s="38" t="s">
        <v>93</v>
      </c>
      <c r="D7" s="39">
        <v>5.0000000000000003e-002</v>
      </c>
      <c r="E7" s="39">
        <v>1.e-002</v>
      </c>
      <c r="F7" s="39">
        <v>9.3200000000000003</v>
      </c>
      <c r="G7" s="39">
        <v>37.329999999999998</v>
      </c>
      <c r="H7" s="39">
        <v>10.66</v>
      </c>
      <c r="I7" s="39">
        <v>0.25</v>
      </c>
      <c r="J7" s="39">
        <v>0</v>
      </c>
      <c r="K7" s="39">
        <v>0</v>
      </c>
      <c r="L7" s="39">
        <v>0.27000000000000002</v>
      </c>
    </row>
    <row r="8" ht="15">
      <c r="A8" s="8">
        <v>125</v>
      </c>
      <c r="B8" s="18" t="s">
        <v>24</v>
      </c>
      <c r="C8" s="44">
        <v>40</v>
      </c>
      <c r="D8" s="44">
        <v>3</v>
      </c>
      <c r="E8" s="44">
        <v>1.1599999999999999</v>
      </c>
      <c r="F8" s="44">
        <v>20.559999999999999</v>
      </c>
      <c r="G8" s="44">
        <v>104.8</v>
      </c>
      <c r="H8" s="44">
        <v>7.5999999999999996</v>
      </c>
      <c r="I8" s="44">
        <v>0.47999999999999998</v>
      </c>
      <c r="J8" s="44">
        <v>4.0000000000000001e-002</v>
      </c>
      <c r="K8" s="44">
        <v>1.e-002</v>
      </c>
      <c r="L8" s="44">
        <v>0</v>
      </c>
    </row>
    <row r="9" ht="15">
      <c r="A9" s="5"/>
      <c r="B9" s="19" t="s">
        <v>25</v>
      </c>
      <c r="C9" s="20">
        <v>565</v>
      </c>
      <c r="D9" s="24">
        <f t="shared" ref="D9:L9" si="18">SUM(D5:D8)</f>
        <v>15.440000000000001</v>
      </c>
      <c r="E9" s="24">
        <f t="shared" si="18"/>
        <v>18.170000000000002</v>
      </c>
      <c r="F9" s="24">
        <f t="shared" si="18"/>
        <v>79.359999999999999</v>
      </c>
      <c r="G9" s="24">
        <f t="shared" si="18"/>
        <v>508.25999999999999</v>
      </c>
      <c r="H9" s="83">
        <f t="shared" si="18"/>
        <v>152.96000000000001</v>
      </c>
      <c r="I9" s="45">
        <f t="shared" si="18"/>
        <v>2.0300000000000002</v>
      </c>
      <c r="J9" s="45">
        <f t="shared" si="18"/>
        <v>0.23400000000000001</v>
      </c>
      <c r="K9" s="45">
        <f t="shared" si="18"/>
        <v>0.19400000000000001</v>
      </c>
      <c r="L9" s="45">
        <f t="shared" si="18"/>
        <v>0.91000000000000003</v>
      </c>
    </row>
    <row r="10" ht="15">
      <c r="A10" s="5"/>
      <c r="B10" s="22"/>
      <c r="C10" s="22"/>
      <c r="D10" s="24"/>
      <c r="E10" s="24"/>
      <c r="F10" s="24"/>
      <c r="G10" s="24"/>
      <c r="H10" s="24"/>
      <c r="I10" s="24"/>
      <c r="J10" s="24"/>
      <c r="K10" s="24"/>
      <c r="L10" s="24"/>
    </row>
    <row r="11" ht="15">
      <c r="A11" s="5"/>
      <c r="B11" s="24" t="s">
        <v>26</v>
      </c>
      <c r="C11" s="22"/>
      <c r="D11" s="22"/>
      <c r="E11" s="22"/>
      <c r="F11" s="22"/>
      <c r="G11" s="22"/>
      <c r="H11" s="22"/>
      <c r="I11" s="22"/>
      <c r="J11" s="22"/>
      <c r="K11" s="22"/>
      <c r="L11" s="22"/>
    </row>
    <row r="12" ht="15">
      <c r="A12" s="26" t="s">
        <v>94</v>
      </c>
      <c r="B12" s="25" t="s">
        <v>95</v>
      </c>
      <c r="C12" s="44" t="s">
        <v>28</v>
      </c>
      <c r="D12" s="44">
        <v>5.54</v>
      </c>
      <c r="E12" s="44">
        <v>3.02</v>
      </c>
      <c r="F12" s="44">
        <v>6.2999999999999998</v>
      </c>
      <c r="G12" s="44">
        <v>75</v>
      </c>
      <c r="H12" s="44">
        <v>74.400000000000006</v>
      </c>
      <c r="I12" s="44">
        <v>0.97999999999999998</v>
      </c>
      <c r="J12" s="44">
        <v>7.0000000000000007e-002</v>
      </c>
      <c r="K12" s="44">
        <v>7.0000000000000007e-002</v>
      </c>
      <c r="L12" s="44">
        <v>20.5</v>
      </c>
    </row>
    <row r="13" ht="15">
      <c r="A13" s="26">
        <v>295</v>
      </c>
      <c r="B13" s="25" t="s">
        <v>56</v>
      </c>
      <c r="C13" s="44">
        <v>100</v>
      </c>
      <c r="D13" s="44">
        <v>15.25</v>
      </c>
      <c r="E13" s="44">
        <v>17.199999999999999</v>
      </c>
      <c r="F13" s="44">
        <v>13.550000000000001</v>
      </c>
      <c r="G13" s="44">
        <v>270.5</v>
      </c>
      <c r="H13" s="44">
        <v>45</v>
      </c>
      <c r="I13" s="44">
        <v>2.2000000000000002</v>
      </c>
      <c r="J13" s="44">
        <v>2.e-002</v>
      </c>
      <c r="K13" s="44">
        <v>8.9999999999999997e-002</v>
      </c>
      <c r="L13" s="44">
        <v>0</v>
      </c>
    </row>
    <row r="14" ht="15">
      <c r="A14" s="26">
        <v>171</v>
      </c>
      <c r="B14" s="25" t="s">
        <v>96</v>
      </c>
      <c r="C14" s="44" t="s">
        <v>31</v>
      </c>
      <c r="D14" s="44">
        <v>4.9299999999999997</v>
      </c>
      <c r="E14" s="44">
        <v>16.600000000000001</v>
      </c>
      <c r="F14" s="44">
        <v>51.729999999999997</v>
      </c>
      <c r="G14" s="44">
        <v>374.67000000000002</v>
      </c>
      <c r="H14" s="44">
        <v>22.670000000000002</v>
      </c>
      <c r="I14" s="44">
        <v>0.80000000000000004</v>
      </c>
      <c r="J14" s="44">
        <v>4.0000000000000001e-002</v>
      </c>
      <c r="K14" s="44">
        <v>2.9999999999999999e-002</v>
      </c>
      <c r="L14" s="44">
        <v>0</v>
      </c>
    </row>
    <row r="15" ht="15">
      <c r="A15" s="8">
        <v>389</v>
      </c>
      <c r="B15" s="25" t="s">
        <v>59</v>
      </c>
      <c r="C15" s="44">
        <v>200</v>
      </c>
      <c r="D15" s="44">
        <v>1</v>
      </c>
      <c r="E15" s="44">
        <v>0</v>
      </c>
      <c r="F15" s="44">
        <v>24.239999999999998</v>
      </c>
      <c r="G15" s="44">
        <v>85.329999999999998</v>
      </c>
      <c r="H15" s="44">
        <v>40</v>
      </c>
      <c r="I15" s="44">
        <v>0.40000000000000002</v>
      </c>
      <c r="J15" s="44">
        <v>4.0000000000000001e-002</v>
      </c>
      <c r="K15" s="44">
        <v>8.0000000000000002e-002</v>
      </c>
      <c r="L15" s="44">
        <v>8</v>
      </c>
    </row>
    <row r="16" ht="15">
      <c r="A16" s="8">
        <v>1</v>
      </c>
      <c r="B16" s="25" t="s">
        <v>33</v>
      </c>
      <c r="C16" s="44">
        <v>70</v>
      </c>
      <c r="D16" s="44">
        <v>4.6200000000000001</v>
      </c>
      <c r="E16" s="44">
        <v>0.83999999999999997</v>
      </c>
      <c r="F16" s="44">
        <v>23.280000000000001</v>
      </c>
      <c r="G16" s="44">
        <v>121.8</v>
      </c>
      <c r="H16" s="44">
        <v>24.5</v>
      </c>
      <c r="I16" s="44">
        <v>2.73</v>
      </c>
      <c r="J16" s="44">
        <v>0.12</v>
      </c>
      <c r="K16" s="44">
        <v>0.53000000000000003</v>
      </c>
      <c r="L16" s="44">
        <v>0</v>
      </c>
    </row>
    <row r="17" ht="15">
      <c r="A17" s="5"/>
      <c r="B17" s="27" t="s">
        <v>34</v>
      </c>
      <c r="C17" s="20">
        <v>850</v>
      </c>
      <c r="D17" s="24">
        <f t="shared" ref="D17:L17" si="19">SUM(D12:D16)</f>
        <v>31.34</v>
      </c>
      <c r="E17" s="24">
        <f t="shared" si="19"/>
        <v>37.660000000000004</v>
      </c>
      <c r="F17" s="24">
        <f t="shared" si="19"/>
        <v>119.09999999999999</v>
      </c>
      <c r="G17" s="24">
        <f t="shared" si="19"/>
        <v>927.30000000000007</v>
      </c>
      <c r="H17" s="30">
        <f t="shared" si="19"/>
        <v>206.56999999999999</v>
      </c>
      <c r="I17" s="30">
        <f t="shared" si="19"/>
        <v>7.1100000000000012</v>
      </c>
      <c r="J17" s="30">
        <f t="shared" si="19"/>
        <v>0.29000000000000004</v>
      </c>
      <c r="K17" s="30">
        <f t="shared" si="19"/>
        <v>0.80000000000000004</v>
      </c>
      <c r="L17" s="30">
        <f t="shared" si="19"/>
        <v>28.5</v>
      </c>
    </row>
    <row r="18" ht="15">
      <c r="A18" s="5"/>
      <c r="B18" s="22"/>
      <c r="C18" s="22"/>
      <c r="D18" s="24"/>
      <c r="E18" s="24"/>
      <c r="F18" s="24"/>
      <c r="G18" s="24"/>
      <c r="H18" s="30"/>
      <c r="I18" s="30"/>
      <c r="J18" s="29"/>
      <c r="K18" s="29"/>
      <c r="L18" s="29"/>
    </row>
    <row r="19" ht="15">
      <c r="A19" s="5"/>
      <c r="B19" s="50" t="s">
        <v>35</v>
      </c>
      <c r="C19" s="27"/>
      <c r="D19" s="24">
        <f t="shared" ref="D19:L19" si="20">D9+D17</f>
        <v>46.780000000000001</v>
      </c>
      <c r="E19" s="24">
        <f t="shared" si="20"/>
        <v>55.830000000000005</v>
      </c>
      <c r="F19" s="24">
        <f t="shared" si="20"/>
        <v>198.45999999999998</v>
      </c>
      <c r="G19" s="24">
        <f t="shared" si="20"/>
        <v>1435.5599999999999</v>
      </c>
      <c r="H19" s="30">
        <f t="shared" si="20"/>
        <v>359.52999999999997</v>
      </c>
      <c r="I19" s="30">
        <f t="shared" si="20"/>
        <v>9.1400000000000006</v>
      </c>
      <c r="J19" s="30">
        <f t="shared" si="20"/>
        <v>0.52400000000000002</v>
      </c>
      <c r="K19" s="30">
        <f t="shared" si="20"/>
        <v>0.99399999999999999</v>
      </c>
      <c r="L19" s="30">
        <f t="shared" si="20"/>
        <v>29.41</v>
      </c>
    </row>
    <row r="20">
      <c r="A20" s="2"/>
      <c r="B20" s="2"/>
      <c r="C20" s="2"/>
      <c r="D20" s="2"/>
      <c r="E20" s="2"/>
      <c r="F20" s="2"/>
      <c r="G20" s="2"/>
    </row>
    <row r="21">
      <c r="A21" s="2"/>
      <c r="B21" s="5" t="s">
        <v>36</v>
      </c>
      <c r="C21" s="31">
        <v>14.83</v>
      </c>
      <c r="D21" s="2"/>
      <c r="E21" s="2"/>
      <c r="F21" s="2"/>
      <c r="G21" s="2"/>
    </row>
    <row r="22">
      <c r="A22" s="2"/>
      <c r="B22" s="5" t="s">
        <v>97</v>
      </c>
      <c r="C22" s="31">
        <v>34.090000000000003</v>
      </c>
      <c r="D22" s="2"/>
      <c r="E22" s="2"/>
      <c r="F22" s="2"/>
      <c r="G22" s="2"/>
    </row>
    <row r="23">
      <c r="A23" s="2"/>
      <c r="B23" s="32" t="s">
        <v>38</v>
      </c>
      <c r="C23" s="33">
        <f>SUM(C21:C22)</f>
        <v>48.920000000000002</v>
      </c>
      <c r="D23" s="2"/>
      <c r="E23" s="2"/>
      <c r="F23" s="2"/>
      <c r="G23" s="2"/>
    </row>
    <row r="24">
      <c r="A24" s="2"/>
      <c r="B24" s="2"/>
      <c r="C24" s="2"/>
      <c r="D24" s="2"/>
      <c r="E24" s="2"/>
      <c r="F24" s="2"/>
      <c r="G24" s="2"/>
    </row>
  </sheetData>
  <printOptions headings="0" gridLines="0"/>
  <pageMargins left="0.69999999999999996" right="0.69999999999999996" top="0.75" bottom="0.75" header="0.29999999999999999" footer="0.29999999999999999"/>
  <pageSetup paperSize="9" scale="97" firstPageNumber="4294967295" fitToWidth="1" fitToHeight="1" pageOrder="downThenOver" orientation="landscape" usePrinterDefaults="1" blackAndWhite="0" draft="0" cellComments="none" useFirstPageNumber="0" errors="displayed" horizontalDpi="0" verticalDpi="0" copies="1"/>
  <headerFooter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">
  <sheetViews>
    <sheetView zoomScale="60" workbookViewId="0">
      <selection activeCell="I1" activeCellId="0" sqref="I1:I2"/>
    </sheetView>
  </sheetViews>
  <sheetFormatPr defaultRowHeight="14.25"/>
  <cols>
    <col customWidth="1" min="2" max="2" width="46"/>
  </cols>
  <sheetData>
    <row r="1" ht="17.25">
      <c r="A1" s="1" t="s">
        <v>98</v>
      </c>
      <c r="B1" s="2"/>
      <c r="C1" s="2"/>
      <c r="D1" s="2"/>
      <c r="E1" s="2"/>
      <c r="F1" s="2"/>
      <c r="G1" s="2"/>
      <c r="I1" s="2" t="s">
        <v>1</v>
      </c>
    </row>
    <row r="2">
      <c r="A2" s="2" t="s">
        <v>2</v>
      </c>
      <c r="B2" s="2"/>
      <c r="C2" s="2"/>
      <c r="D2" s="2"/>
      <c r="E2" s="2"/>
      <c r="F2" s="2"/>
      <c r="G2" s="2"/>
      <c r="I2" s="2" t="s">
        <v>3</v>
      </c>
    </row>
    <row r="3" ht="28.5">
      <c r="A3" s="3" t="s">
        <v>4</v>
      </c>
      <c r="B3" s="3" t="s">
        <v>5</v>
      </c>
      <c r="C3" s="4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3" t="s">
        <v>13</v>
      </c>
      <c r="K3" s="3" t="s">
        <v>14</v>
      </c>
      <c r="L3" s="3" t="s">
        <v>15</v>
      </c>
    </row>
    <row r="4" ht="15">
      <c r="A4" s="5"/>
      <c r="B4" s="6" t="s">
        <v>16</v>
      </c>
      <c r="C4" s="5"/>
      <c r="D4" s="5"/>
      <c r="E4" s="5"/>
      <c r="F4" s="5"/>
      <c r="G4" s="5"/>
      <c r="H4" s="5"/>
      <c r="I4" s="5"/>
      <c r="J4" s="5"/>
      <c r="K4" s="5"/>
      <c r="L4" s="5"/>
    </row>
    <row r="5" ht="15">
      <c r="A5" s="39">
        <v>223</v>
      </c>
      <c r="B5" s="84" t="s">
        <v>99</v>
      </c>
      <c r="C5" s="38" t="s">
        <v>43</v>
      </c>
      <c r="D5" s="39">
        <v>27.899999999999999</v>
      </c>
      <c r="E5" s="39">
        <v>6.3399999999999999</v>
      </c>
      <c r="F5" s="39">
        <v>32.659999999999997</v>
      </c>
      <c r="G5" s="39">
        <v>303.80000000000001</v>
      </c>
      <c r="H5" s="38" t="s">
        <v>100</v>
      </c>
      <c r="I5" s="39">
        <v>0.874</v>
      </c>
      <c r="J5" s="39">
        <v>8.9999999999999997e-002</v>
      </c>
      <c r="K5" s="39">
        <v>0.39000000000000001</v>
      </c>
      <c r="L5" s="39">
        <v>0.5</v>
      </c>
    </row>
    <row r="6" ht="15">
      <c r="A6" s="14">
        <v>14</v>
      </c>
      <c r="B6" s="15" t="s">
        <v>47</v>
      </c>
      <c r="C6" s="43" t="s">
        <v>48</v>
      </c>
      <c r="D6" s="39">
        <v>1.e-002</v>
      </c>
      <c r="E6" s="39">
        <v>0.71999999999999997</v>
      </c>
      <c r="F6" s="39">
        <v>1.e-002</v>
      </c>
      <c r="G6" s="39">
        <v>66</v>
      </c>
      <c r="H6" s="39">
        <v>0.20000000000000001</v>
      </c>
      <c r="I6" s="39">
        <v>0</v>
      </c>
      <c r="J6" s="39">
        <v>0</v>
      </c>
      <c r="K6" s="39">
        <v>0</v>
      </c>
      <c r="L6" s="39">
        <v>0</v>
      </c>
    </row>
    <row r="7" ht="15">
      <c r="A7" s="14">
        <v>15</v>
      </c>
      <c r="B7" s="15" t="s">
        <v>20</v>
      </c>
      <c r="C7" s="43" t="s">
        <v>101</v>
      </c>
      <c r="D7" s="54">
        <v>6.2400000000000002</v>
      </c>
      <c r="E7" s="54">
        <v>15.09</v>
      </c>
      <c r="F7" s="54">
        <v>39.140000000000001</v>
      </c>
      <c r="G7" s="54">
        <v>322.60000000000002</v>
      </c>
      <c r="H7" s="43" t="s">
        <v>22</v>
      </c>
      <c r="I7" s="54">
        <v>0.92000000000000004</v>
      </c>
      <c r="J7" s="54">
        <v>8.0000000000000002e-002</v>
      </c>
      <c r="K7" s="54">
        <v>8.0000000000000002e-002</v>
      </c>
      <c r="L7" s="54">
        <v>0</v>
      </c>
    </row>
    <row r="8" ht="15">
      <c r="A8" s="40" t="s">
        <v>44</v>
      </c>
      <c r="B8" s="72" t="s">
        <v>45</v>
      </c>
      <c r="C8" s="38" t="s">
        <v>46</v>
      </c>
      <c r="D8" s="39">
        <v>4.2000000000000002</v>
      </c>
      <c r="E8" s="39">
        <v>3.6299999999999999</v>
      </c>
      <c r="F8" s="39">
        <v>17.260000000000002</v>
      </c>
      <c r="G8" s="39">
        <v>118.67</v>
      </c>
      <c r="H8" s="42">
        <v>159.93000000000001</v>
      </c>
      <c r="I8" s="42">
        <v>0.55000000000000004</v>
      </c>
      <c r="J8" s="42">
        <v>0.53000000000000003</v>
      </c>
      <c r="K8" s="42">
        <v>0.19</v>
      </c>
      <c r="L8" s="42">
        <v>1.6000000000000001</v>
      </c>
    </row>
    <row r="9" ht="15">
      <c r="A9" s="8">
        <v>125</v>
      </c>
      <c r="B9" s="18" t="s">
        <v>24</v>
      </c>
      <c r="C9" s="44">
        <v>40</v>
      </c>
      <c r="D9" s="44">
        <v>3</v>
      </c>
      <c r="E9" s="44">
        <v>1.1599999999999999</v>
      </c>
      <c r="F9" s="44">
        <v>20.559999999999999</v>
      </c>
      <c r="G9" s="44">
        <v>104.8</v>
      </c>
      <c r="H9" s="44">
        <v>7.5999999999999996</v>
      </c>
      <c r="I9" s="44">
        <v>0.47999999999999998</v>
      </c>
      <c r="J9" s="44">
        <v>4.0000000000000001e-002</v>
      </c>
      <c r="K9" s="44">
        <v>1.e-002</v>
      </c>
      <c r="L9" s="44">
        <v>0</v>
      </c>
    </row>
    <row r="10" ht="15">
      <c r="A10" s="8">
        <v>338</v>
      </c>
      <c r="B10" s="25" t="s">
        <v>102</v>
      </c>
      <c r="C10" s="44">
        <v>150</v>
      </c>
      <c r="D10" s="8">
        <v>0.80000000000000004</v>
      </c>
      <c r="E10" s="8">
        <v>0.80000000000000004</v>
      </c>
      <c r="F10" s="8">
        <v>19.600000000000001</v>
      </c>
      <c r="G10" s="8">
        <v>88</v>
      </c>
      <c r="H10" s="8">
        <v>32</v>
      </c>
      <c r="I10" s="8">
        <v>4.4000000000000004</v>
      </c>
      <c r="J10" s="8">
        <v>5.9999999999999998e-002</v>
      </c>
      <c r="K10" s="8">
        <v>4.0000000000000001e-002</v>
      </c>
      <c r="L10" s="8">
        <v>20</v>
      </c>
    </row>
    <row r="11" ht="15">
      <c r="A11" s="5"/>
      <c r="B11" s="19" t="s">
        <v>25</v>
      </c>
      <c r="C11" s="20">
        <v>600</v>
      </c>
      <c r="D11" s="24">
        <f t="shared" ref="D11:L11" si="21">SUM(D5:D10)</f>
        <v>42.149999999999999</v>
      </c>
      <c r="E11" s="24">
        <f t="shared" si="21"/>
        <v>27.739999999999998</v>
      </c>
      <c r="F11" s="24">
        <f t="shared" si="21"/>
        <v>129.23000000000002</v>
      </c>
      <c r="G11" s="24">
        <f t="shared" si="21"/>
        <v>1003.87</v>
      </c>
      <c r="H11" s="83">
        <f t="shared" si="21"/>
        <v>199.72999999999999</v>
      </c>
      <c r="I11" s="45">
        <f t="shared" si="21"/>
        <v>7.2240000000000002</v>
      </c>
      <c r="J11" s="45">
        <f t="shared" si="21"/>
        <v>0.80000000000000004</v>
      </c>
      <c r="K11" s="45">
        <f t="shared" si="21"/>
        <v>0.71000000000000008</v>
      </c>
      <c r="L11" s="45">
        <f t="shared" si="21"/>
        <v>22.100000000000001</v>
      </c>
    </row>
    <row r="12" ht="15">
      <c r="A12" s="5"/>
      <c r="B12" s="22"/>
      <c r="C12" s="22"/>
      <c r="D12" s="22"/>
      <c r="E12" s="22"/>
      <c r="F12" s="22"/>
      <c r="G12" s="22"/>
      <c r="H12" s="22"/>
      <c r="I12" s="22"/>
      <c r="J12" s="22"/>
      <c r="K12" s="22"/>
      <c r="L12" s="22"/>
    </row>
    <row r="13" ht="15">
      <c r="A13" s="5"/>
      <c r="B13" s="24" t="s">
        <v>26</v>
      </c>
      <c r="C13" s="22"/>
      <c r="D13" s="22"/>
      <c r="E13" s="22"/>
      <c r="F13" s="22"/>
      <c r="G13" s="22"/>
      <c r="H13" s="22"/>
      <c r="I13" s="22"/>
      <c r="J13" s="22"/>
      <c r="K13" s="22"/>
      <c r="L13" s="22"/>
    </row>
    <row r="14" ht="15">
      <c r="A14" s="26" t="s">
        <v>103</v>
      </c>
      <c r="B14" s="25" t="s">
        <v>104</v>
      </c>
      <c r="C14" s="44" t="s">
        <v>28</v>
      </c>
      <c r="D14" s="44">
        <v>6.3300000000000001</v>
      </c>
      <c r="E14" s="44">
        <v>5.1699999999999999</v>
      </c>
      <c r="F14" s="44">
        <v>12.02</v>
      </c>
      <c r="G14" s="44">
        <v>153.22</v>
      </c>
      <c r="H14" s="44">
        <v>34.75</v>
      </c>
      <c r="I14" s="44">
        <v>1.51</v>
      </c>
      <c r="J14" s="44">
        <v>0.14000000000000001</v>
      </c>
      <c r="K14" s="44">
        <v>0.12</v>
      </c>
      <c r="L14" s="44">
        <v>12.1</v>
      </c>
    </row>
    <row r="15" ht="15">
      <c r="A15" s="26">
        <v>288</v>
      </c>
      <c r="B15" s="25" t="s">
        <v>105</v>
      </c>
      <c r="C15" s="44">
        <v>100</v>
      </c>
      <c r="D15" s="85">
        <v>21.100000000000001</v>
      </c>
      <c r="E15" s="85">
        <v>13.6</v>
      </c>
      <c r="F15" s="85">
        <v>1.e-002</v>
      </c>
      <c r="G15" s="85">
        <v>211.59999999999999</v>
      </c>
      <c r="H15" s="85">
        <v>39</v>
      </c>
      <c r="I15" s="85">
        <v>1.8</v>
      </c>
      <c r="J15" s="85">
        <v>4.0000000000000001e-002</v>
      </c>
      <c r="K15" s="85">
        <v>0.14000000000000001</v>
      </c>
      <c r="L15" s="85">
        <v>1.1200000000000001</v>
      </c>
    </row>
    <row r="16" ht="15">
      <c r="A16" s="26" t="s">
        <v>106</v>
      </c>
      <c r="B16" s="86" t="s">
        <v>107</v>
      </c>
      <c r="C16" s="87" t="s">
        <v>108</v>
      </c>
      <c r="D16" s="10">
        <v>4.1070000000000002</v>
      </c>
      <c r="E16" s="10">
        <v>4.1070000000000002</v>
      </c>
      <c r="F16" s="10">
        <v>23.907</v>
      </c>
      <c r="G16" s="10">
        <v>150</v>
      </c>
      <c r="H16" s="10">
        <v>85</v>
      </c>
      <c r="I16" s="10">
        <v>1.51</v>
      </c>
      <c r="J16" s="10">
        <v>0.13300000000000001</v>
      </c>
      <c r="K16" s="10">
        <v>9.2999999999999999e-002</v>
      </c>
      <c r="L16" s="10">
        <v>21.106999999999999</v>
      </c>
    </row>
    <row r="17" ht="15">
      <c r="A17" s="14">
        <v>71</v>
      </c>
      <c r="B17" s="25" t="s">
        <v>59</v>
      </c>
      <c r="C17" s="88" t="s">
        <v>46</v>
      </c>
      <c r="D17" s="89">
        <v>0.35999999999999999</v>
      </c>
      <c r="E17" s="89">
        <v>0</v>
      </c>
      <c r="F17" s="89">
        <v>2.2799999999999998</v>
      </c>
      <c r="G17" s="89">
        <v>8.4000000000000004</v>
      </c>
      <c r="H17" s="89">
        <v>4.7999999999999998</v>
      </c>
      <c r="I17" s="89">
        <v>0.29999999999999999</v>
      </c>
      <c r="J17" s="89">
        <v>2.e-002</v>
      </c>
      <c r="K17" s="89">
        <v>2.e-002</v>
      </c>
      <c r="L17" s="89">
        <v>12</v>
      </c>
    </row>
    <row r="18" ht="15">
      <c r="A18" s="8">
        <v>1</v>
      </c>
      <c r="B18" s="25" t="s">
        <v>33</v>
      </c>
      <c r="C18" s="44">
        <v>70</v>
      </c>
      <c r="D18" s="44">
        <v>4.6200000000000001</v>
      </c>
      <c r="E18" s="44">
        <v>0.83999999999999997</v>
      </c>
      <c r="F18" s="44">
        <v>23.280000000000001</v>
      </c>
      <c r="G18" s="44">
        <v>121.8</v>
      </c>
      <c r="H18" s="44">
        <v>24.5</v>
      </c>
      <c r="I18" s="44">
        <v>2.73</v>
      </c>
      <c r="J18" s="44">
        <v>0.12</v>
      </c>
      <c r="K18" s="44">
        <v>0.53000000000000003</v>
      </c>
      <c r="L18" s="44">
        <v>0</v>
      </c>
    </row>
    <row r="19" ht="15">
      <c r="A19" s="5"/>
      <c r="B19" s="27" t="s">
        <v>34</v>
      </c>
      <c r="C19" s="20">
        <v>840</v>
      </c>
      <c r="D19" s="24">
        <f t="shared" ref="D19:L19" si="22">SUM(D14:D18)</f>
        <v>36.516999999999996</v>
      </c>
      <c r="E19" s="24">
        <f t="shared" si="22"/>
        <v>23.716999999999999</v>
      </c>
      <c r="F19" s="24">
        <f t="shared" si="22"/>
        <v>61.497</v>
      </c>
      <c r="G19" s="24">
        <f t="shared" si="22"/>
        <v>645.01999999999987</v>
      </c>
      <c r="H19" s="30">
        <f>H14+H15+H16+H17+H18</f>
        <v>188.05000000000001</v>
      </c>
      <c r="I19" s="30">
        <f t="shared" si="22"/>
        <v>7.8499999999999996</v>
      </c>
      <c r="J19" s="30">
        <f t="shared" si="22"/>
        <v>0.45300000000000007</v>
      </c>
      <c r="K19" s="30">
        <f t="shared" si="22"/>
        <v>0.90300000000000002</v>
      </c>
      <c r="L19" s="30">
        <f t="shared" si="22"/>
        <v>46.326999999999998</v>
      </c>
    </row>
    <row r="20" ht="15">
      <c r="A20" s="5"/>
      <c r="B20" s="22"/>
      <c r="C20" s="22"/>
      <c r="D20" s="24"/>
      <c r="E20" s="24"/>
      <c r="F20" s="24"/>
      <c r="G20" s="24"/>
      <c r="H20" s="30"/>
      <c r="I20" s="30"/>
      <c r="J20" s="30"/>
      <c r="K20" s="30"/>
      <c r="L20" s="30"/>
    </row>
    <row r="21" ht="15">
      <c r="A21" s="5"/>
      <c r="B21" s="50" t="s">
        <v>35</v>
      </c>
      <c r="C21" s="27"/>
      <c r="D21" s="24">
        <f t="shared" ref="D21:L21" si="23">D11+D19</f>
        <v>78.667000000000002</v>
      </c>
      <c r="E21" s="24">
        <f t="shared" si="23"/>
        <v>51.456999999999994</v>
      </c>
      <c r="F21" s="24">
        <f t="shared" si="23"/>
        <v>190.72700000000003</v>
      </c>
      <c r="G21" s="24">
        <f t="shared" si="23"/>
        <v>1648.8899999999999</v>
      </c>
      <c r="H21" s="30">
        <f t="shared" si="23"/>
        <v>387.77999999999997</v>
      </c>
      <c r="I21" s="30">
        <f t="shared" si="23"/>
        <v>15.074</v>
      </c>
      <c r="J21" s="30">
        <f t="shared" si="23"/>
        <v>1.2530000000000001</v>
      </c>
      <c r="K21" s="30">
        <f t="shared" si="23"/>
        <v>1.613</v>
      </c>
      <c r="L21" s="30">
        <f t="shared" si="23"/>
        <v>68.426999999999992</v>
      </c>
    </row>
    <row r="22">
      <c r="A22" s="2"/>
      <c r="B22" s="2"/>
      <c r="C22" s="2"/>
      <c r="D22" s="2"/>
      <c r="E22" s="2"/>
      <c r="F22" s="2"/>
      <c r="G22" s="2"/>
    </row>
    <row r="23">
      <c r="A23" s="2"/>
      <c r="B23" s="5" t="s">
        <v>36</v>
      </c>
      <c r="C23" s="31">
        <v>38.82</v>
      </c>
      <c r="D23" s="2"/>
      <c r="E23" s="2"/>
      <c r="F23" s="2"/>
      <c r="G23" s="2"/>
    </row>
    <row r="24">
      <c r="A24" s="2"/>
      <c r="B24" s="5" t="s">
        <v>97</v>
      </c>
      <c r="C24" s="31">
        <v>23.710000000000001</v>
      </c>
      <c r="D24" s="2"/>
      <c r="E24" s="2"/>
      <c r="F24" s="2"/>
      <c r="G24" s="2"/>
    </row>
    <row r="25">
      <c r="A25" s="2"/>
      <c r="B25" s="32" t="s">
        <v>38</v>
      </c>
      <c r="C25" s="33">
        <f>SUM(C23:C24)</f>
        <v>62.530000000000001</v>
      </c>
      <c r="D25" s="2"/>
      <c r="E25" s="2"/>
      <c r="F25" s="2"/>
      <c r="G25" s="2"/>
    </row>
    <row r="26">
      <c r="A26" s="2"/>
      <c r="B26" s="2"/>
      <c r="C26" s="2"/>
      <c r="D26" s="2"/>
      <c r="E26" s="2"/>
      <c r="F26" s="2"/>
      <c r="G26" s="2"/>
    </row>
    <row r="27">
      <c r="A27" s="2"/>
      <c r="B27" s="2"/>
      <c r="C27" s="2"/>
      <c r="D27" s="2"/>
      <c r="E27" s="2"/>
      <c r="F27" s="2"/>
      <c r="G27" s="2"/>
    </row>
    <row r="28">
      <c r="A28" s="2"/>
      <c r="B28" s="2"/>
      <c r="C28" s="2"/>
      <c r="D28" s="2"/>
      <c r="E28" s="2"/>
      <c r="F28" s="2"/>
      <c r="G28" s="2"/>
    </row>
  </sheetData>
  <printOptions headings="0" gridLines="0"/>
  <pageMargins left="0.69999999999999996" right="0.69999999999999996" top="0.75" bottom="0.75" header="0.29999999999999999" footer="0.29999999999999999"/>
  <pageSetup paperSize="9" scale="91" firstPageNumber="4294967295" fitToWidth="1" fitToHeight="1" pageOrder="downThenOver" orientation="landscape" usePrinterDefaults="1" blackAndWhite="0" draft="0" cellComments="none" useFirstPageNumber="0" errors="displayed" horizontalDpi="0" verticalDpi="0" copies="1"/>
  <headerFooter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">
  <sheetViews>
    <sheetView zoomScale="60" workbookViewId="0">
      <selection activeCell="G6" activeCellId="0" sqref="G6"/>
    </sheetView>
  </sheetViews>
  <sheetFormatPr defaultRowHeight="14.25"/>
  <cols>
    <col customWidth="1" min="2" max="2" width="44.6640625"/>
    <col bestFit="1" customWidth="1" min="3" max="6" width="9.33203125"/>
    <col bestFit="1" customWidth="1" min="7" max="8" width="9.44140625"/>
    <col bestFit="1" customWidth="1" min="9" max="12" width="9.33203125"/>
  </cols>
  <sheetData>
    <row r="1" ht="17.25">
      <c r="A1" s="1" t="s">
        <v>109</v>
      </c>
      <c r="B1" s="2"/>
      <c r="C1" s="2"/>
      <c r="D1" s="2"/>
      <c r="E1" s="2"/>
      <c r="F1" s="2"/>
      <c r="G1" s="2"/>
      <c r="I1" s="2" t="s">
        <v>1</v>
      </c>
    </row>
    <row r="2">
      <c r="A2" s="2" t="s">
        <v>2</v>
      </c>
      <c r="B2" s="2"/>
      <c r="C2" s="2"/>
      <c r="D2" s="2"/>
      <c r="E2" s="2"/>
      <c r="F2" s="2"/>
      <c r="G2" s="2"/>
      <c r="I2" s="2" t="s">
        <v>3</v>
      </c>
    </row>
    <row r="3" ht="28.5">
      <c r="A3" s="3" t="s">
        <v>4</v>
      </c>
      <c r="B3" s="3" t="s">
        <v>5</v>
      </c>
      <c r="C3" s="4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3" t="s">
        <v>13</v>
      </c>
      <c r="K3" s="3" t="s">
        <v>14</v>
      </c>
      <c r="L3" s="3" t="s">
        <v>15</v>
      </c>
    </row>
    <row r="4" ht="15">
      <c r="A4" s="5"/>
      <c r="B4" s="6" t="s">
        <v>16</v>
      </c>
      <c r="C4" s="5"/>
      <c r="D4" s="7"/>
      <c r="E4" s="7"/>
      <c r="F4" s="7"/>
      <c r="G4" s="7"/>
      <c r="H4" s="7"/>
      <c r="I4" s="7"/>
      <c r="J4" s="7"/>
      <c r="K4" s="7"/>
      <c r="L4" s="7"/>
    </row>
    <row r="5" ht="15">
      <c r="A5" s="54">
        <v>401</v>
      </c>
      <c r="B5" s="15" t="s">
        <v>110</v>
      </c>
      <c r="C5" s="90" t="s">
        <v>43</v>
      </c>
      <c r="D5" s="79">
        <v>11.247999999999999</v>
      </c>
      <c r="E5" s="79">
        <v>11.757999999999999</v>
      </c>
      <c r="F5" s="79">
        <v>60.491999999999997</v>
      </c>
      <c r="G5" s="79">
        <v>394.68299999999999</v>
      </c>
      <c r="H5" s="79">
        <v>119.56699999999999</v>
      </c>
      <c r="I5" s="79">
        <v>1.8979999999999999</v>
      </c>
      <c r="J5" s="79">
        <v>0.22700000000000001</v>
      </c>
      <c r="K5" s="79">
        <v>0.255</v>
      </c>
      <c r="L5" s="79">
        <v>0.28299999999999997</v>
      </c>
    </row>
    <row r="6" ht="15">
      <c r="A6" s="68">
        <v>209</v>
      </c>
      <c r="B6" s="82" t="s">
        <v>111</v>
      </c>
      <c r="C6" s="70" t="s">
        <v>112</v>
      </c>
      <c r="D6" s="91">
        <v>3.6000000000000001</v>
      </c>
      <c r="E6" s="91">
        <v>3.8799999999999999</v>
      </c>
      <c r="F6" s="91">
        <v>0.16</v>
      </c>
      <c r="G6" s="91">
        <v>51</v>
      </c>
      <c r="H6" s="92" t="s">
        <v>113</v>
      </c>
      <c r="I6" s="91">
        <v>0.92000000000000004</v>
      </c>
      <c r="J6" s="91">
        <v>0.23999999999999999</v>
      </c>
      <c r="K6" s="91">
        <v>0.14799999999999999</v>
      </c>
      <c r="L6" s="91">
        <v>0</v>
      </c>
    </row>
    <row r="7" ht="15">
      <c r="A7" s="8">
        <v>379</v>
      </c>
      <c r="B7" s="18" t="s">
        <v>23</v>
      </c>
      <c r="C7" s="93">
        <v>200</v>
      </c>
      <c r="D7" s="44">
        <v>3.1200000000000001</v>
      </c>
      <c r="E7" s="44">
        <v>2.6699999999999999</v>
      </c>
      <c r="F7" s="44">
        <v>14.17</v>
      </c>
      <c r="G7" s="44">
        <v>99.329999999999998</v>
      </c>
      <c r="H7" s="44">
        <v>125.73</v>
      </c>
      <c r="I7" s="44">
        <v>0.13</v>
      </c>
      <c r="J7" s="44">
        <v>4.0000000000000001e-002</v>
      </c>
      <c r="K7" s="44">
        <v>0.14999999999999999</v>
      </c>
      <c r="L7" s="44">
        <v>1.3</v>
      </c>
    </row>
    <row r="8" ht="15">
      <c r="A8" s="8">
        <v>125</v>
      </c>
      <c r="B8" s="18" t="s">
        <v>24</v>
      </c>
      <c r="C8" s="44">
        <v>40</v>
      </c>
      <c r="D8" s="44">
        <v>3</v>
      </c>
      <c r="E8" s="44">
        <v>1.1599999999999999</v>
      </c>
      <c r="F8" s="44">
        <v>20.559999999999999</v>
      </c>
      <c r="G8" s="44">
        <v>104.8</v>
      </c>
      <c r="H8" s="44">
        <v>7.5999999999999996</v>
      </c>
      <c r="I8" s="44">
        <v>0.47999999999999998</v>
      </c>
      <c r="J8" s="44">
        <v>4.0000000000000001e-002</v>
      </c>
      <c r="K8" s="44">
        <v>1.e-002</v>
      </c>
      <c r="L8" s="44">
        <v>0</v>
      </c>
    </row>
    <row r="9" ht="15">
      <c r="A9" s="94" t="s">
        <v>114</v>
      </c>
      <c r="B9" s="22" t="s">
        <v>115</v>
      </c>
      <c r="C9" s="8" t="s">
        <v>116</v>
      </c>
      <c r="D9" s="8">
        <v>1.8799999999999999</v>
      </c>
      <c r="E9" s="8">
        <v>17.879999999999999</v>
      </c>
      <c r="F9" s="8">
        <v>112.5</v>
      </c>
      <c r="G9" s="8">
        <v>140</v>
      </c>
      <c r="H9" s="8">
        <v>1.25</v>
      </c>
      <c r="I9" s="8">
        <v>4.0000000000000001e-002</v>
      </c>
      <c r="J9" s="8">
        <v>0.19</v>
      </c>
      <c r="K9" s="8">
        <v>0.63</v>
      </c>
      <c r="L9" s="8">
        <v>0</v>
      </c>
    </row>
    <row r="10" ht="15">
      <c r="A10" s="5"/>
      <c r="B10" s="19" t="s">
        <v>25</v>
      </c>
      <c r="C10" s="20">
        <v>575</v>
      </c>
      <c r="D10" s="24">
        <f t="shared" ref="D10:L10" si="24">SUM(D5:D9)</f>
        <v>22.847999999999999</v>
      </c>
      <c r="E10" s="24">
        <f t="shared" si="24"/>
        <v>37.347999999999999</v>
      </c>
      <c r="F10" s="24">
        <f t="shared" si="24"/>
        <v>207.88200000000001</v>
      </c>
      <c r="G10" s="24">
        <f t="shared" si="24"/>
        <v>789.81299999999999</v>
      </c>
      <c r="H10" s="45">
        <f t="shared" si="24"/>
        <v>254.14699999999999</v>
      </c>
      <c r="I10" s="45">
        <f t="shared" si="24"/>
        <v>3.468</v>
      </c>
      <c r="J10" s="45">
        <f t="shared" si="24"/>
        <v>0.7370000000000001</v>
      </c>
      <c r="K10" s="45">
        <f t="shared" si="24"/>
        <v>1.1930000000000001</v>
      </c>
      <c r="L10" s="45">
        <f t="shared" si="24"/>
        <v>1.583</v>
      </c>
    </row>
    <row r="11" ht="15">
      <c r="A11" s="5"/>
      <c r="B11" s="22"/>
      <c r="C11" s="22"/>
      <c r="D11" s="24"/>
      <c r="E11" s="24"/>
      <c r="F11" s="24"/>
      <c r="G11" s="24"/>
      <c r="H11" s="24"/>
      <c r="I11" s="24"/>
      <c r="J11" s="24"/>
      <c r="K11" s="24"/>
      <c r="L11" s="24"/>
    </row>
    <row r="12" ht="15">
      <c r="A12" s="5"/>
      <c r="B12" s="24" t="s">
        <v>26</v>
      </c>
      <c r="C12" s="22"/>
      <c r="D12" s="22"/>
      <c r="E12" s="22"/>
      <c r="F12" s="22"/>
      <c r="G12" s="22"/>
      <c r="H12" s="22"/>
      <c r="I12" s="22"/>
      <c r="J12" s="22"/>
      <c r="K12" s="22"/>
      <c r="L12" s="22"/>
    </row>
    <row r="13" ht="15">
      <c r="A13" s="26"/>
      <c r="B13" s="25"/>
      <c r="C13" s="44"/>
      <c r="D13" s="44"/>
      <c r="E13" s="12"/>
      <c r="F13" s="44"/>
      <c r="G13" s="44"/>
      <c r="H13" s="44"/>
      <c r="I13" s="44"/>
      <c r="J13" s="44"/>
      <c r="K13" s="44"/>
      <c r="L13" s="44"/>
    </row>
    <row r="14" ht="15">
      <c r="A14" s="26">
        <v>102</v>
      </c>
      <c r="B14" s="25" t="s">
        <v>117</v>
      </c>
      <c r="C14" s="85" t="s">
        <v>118</v>
      </c>
      <c r="D14" s="85">
        <v>11.25</v>
      </c>
      <c r="E14" s="85">
        <v>6.4199999999999999</v>
      </c>
      <c r="F14" s="85">
        <v>17.300000000000001</v>
      </c>
      <c r="G14" s="85">
        <v>179</v>
      </c>
      <c r="H14" s="85">
        <v>85.799999999999997</v>
      </c>
      <c r="I14" s="85">
        <v>2.2599999999999998</v>
      </c>
      <c r="J14" s="85">
        <v>0.17000000000000001</v>
      </c>
      <c r="K14" s="85">
        <v>0.11</v>
      </c>
      <c r="L14" s="85">
        <v>1.3999999999999999</v>
      </c>
    </row>
    <row r="15" ht="15">
      <c r="A15" s="26">
        <v>284</v>
      </c>
      <c r="B15" s="95" t="s">
        <v>119</v>
      </c>
      <c r="C15" s="10" t="s">
        <v>120</v>
      </c>
      <c r="D15" s="10">
        <v>29.59</v>
      </c>
      <c r="E15" s="10">
        <v>37.140000000000001</v>
      </c>
      <c r="F15" s="10">
        <v>35.200000000000003</v>
      </c>
      <c r="G15" s="10">
        <v>574.73000000000002</v>
      </c>
      <c r="H15" s="10">
        <v>75.480000000000004</v>
      </c>
      <c r="I15" s="10">
        <v>35.560000000000002</v>
      </c>
      <c r="J15" s="10">
        <v>0.44</v>
      </c>
      <c r="K15" s="10">
        <v>0.44</v>
      </c>
      <c r="L15" s="10">
        <v>8.5</v>
      </c>
    </row>
    <row r="16" ht="16.5">
      <c r="A16" s="26">
        <v>591</v>
      </c>
      <c r="B16" s="22" t="s">
        <v>65</v>
      </c>
      <c r="C16" s="96">
        <v>200</v>
      </c>
      <c r="D16" s="96">
        <v>0.34999999999999998</v>
      </c>
      <c r="E16" s="96">
        <v>0</v>
      </c>
      <c r="F16" s="96">
        <v>34.030000000000001</v>
      </c>
      <c r="G16" s="96">
        <v>140.09999999999999</v>
      </c>
      <c r="H16" s="96">
        <v>4.3300000000000001</v>
      </c>
      <c r="I16" s="96">
        <v>0.83999999999999997</v>
      </c>
      <c r="J16" s="96">
        <v>1.e-002</v>
      </c>
      <c r="K16" s="96">
        <v>1.e-002</v>
      </c>
      <c r="L16" s="96">
        <v>1.1000000000000001</v>
      </c>
    </row>
    <row r="17" ht="15">
      <c r="A17" s="8">
        <v>1</v>
      </c>
      <c r="B17" s="25" t="s">
        <v>33</v>
      </c>
      <c r="C17" s="44">
        <v>70</v>
      </c>
      <c r="D17" s="44">
        <v>4.6200000000000001</v>
      </c>
      <c r="E17" s="44">
        <v>0.83999999999999997</v>
      </c>
      <c r="F17" s="44">
        <v>23.280000000000001</v>
      </c>
      <c r="G17" s="44">
        <v>121.8</v>
      </c>
      <c r="H17" s="44">
        <v>24.5</v>
      </c>
      <c r="I17" s="44">
        <v>2.73</v>
      </c>
      <c r="J17" s="44">
        <v>0.12</v>
      </c>
      <c r="K17" s="44">
        <v>0.53000000000000003</v>
      </c>
      <c r="L17" s="44">
        <v>0</v>
      </c>
    </row>
    <row r="18" ht="15">
      <c r="A18" s="5"/>
      <c r="B18" s="27" t="s">
        <v>34</v>
      </c>
      <c r="C18" s="20">
        <v>800</v>
      </c>
      <c r="D18" s="24">
        <f>SUM(D14:D17)</f>
        <v>45.810000000000002</v>
      </c>
      <c r="E18" s="24">
        <f>SUM(E14:E17)</f>
        <v>44.400000000000006</v>
      </c>
      <c r="F18" s="24">
        <f t="shared" ref="F18:L18" si="25">SUM(F13:F17)</f>
        <v>109.81</v>
      </c>
      <c r="G18" s="24">
        <f t="shared" si="25"/>
        <v>1015.63</v>
      </c>
      <c r="H18" s="30">
        <f t="shared" si="25"/>
        <v>190.11000000000001</v>
      </c>
      <c r="I18" s="30">
        <f t="shared" si="25"/>
        <v>41.390000000000001</v>
      </c>
      <c r="J18" s="30">
        <f t="shared" si="25"/>
        <v>0.73999999999999999</v>
      </c>
      <c r="K18" s="30">
        <f t="shared" si="25"/>
        <v>1.0900000000000001</v>
      </c>
      <c r="L18" s="30">
        <f t="shared" si="25"/>
        <v>11</v>
      </c>
    </row>
    <row r="19" ht="15">
      <c r="A19" s="5"/>
      <c r="B19" s="22"/>
      <c r="C19" s="22"/>
      <c r="D19" s="24"/>
      <c r="E19" s="24"/>
      <c r="F19" s="24"/>
      <c r="G19" s="24"/>
      <c r="H19" s="30"/>
      <c r="I19" s="30"/>
      <c r="J19" s="30"/>
      <c r="K19" s="30"/>
      <c r="L19" s="30"/>
    </row>
    <row r="20" ht="15">
      <c r="A20" s="5"/>
      <c r="B20" s="50" t="s">
        <v>35</v>
      </c>
      <c r="C20" s="27"/>
      <c r="D20" s="24">
        <f t="shared" ref="D20:L20" si="26">D10+D18</f>
        <v>68.658000000000001</v>
      </c>
      <c r="E20" s="24">
        <f t="shared" si="26"/>
        <v>81.748000000000005</v>
      </c>
      <c r="F20" s="24">
        <f t="shared" si="26"/>
        <v>317.69200000000001</v>
      </c>
      <c r="G20" s="24">
        <f t="shared" si="26"/>
        <v>1805.443</v>
      </c>
      <c r="H20" s="30">
        <f t="shared" si="26"/>
        <v>444.25700000000001</v>
      </c>
      <c r="I20" s="30">
        <f t="shared" si="26"/>
        <v>44.858000000000004</v>
      </c>
      <c r="J20" s="30">
        <f t="shared" si="26"/>
        <v>1.4770000000000001</v>
      </c>
      <c r="K20" s="30">
        <f t="shared" si="26"/>
        <v>2.2830000000000004</v>
      </c>
      <c r="L20" s="30">
        <f t="shared" si="26"/>
        <v>12.583</v>
      </c>
    </row>
    <row r="21">
      <c r="A21" s="2"/>
      <c r="B21" s="2"/>
      <c r="C21" s="2"/>
      <c r="D21" s="2"/>
      <c r="E21" s="2"/>
      <c r="F21" s="2"/>
      <c r="G21" s="2"/>
    </row>
    <row r="22">
      <c r="A22" s="2"/>
      <c r="B22" s="5" t="s">
        <v>66</v>
      </c>
      <c r="C22" s="31">
        <v>29.489999999999998</v>
      </c>
      <c r="D22" s="2"/>
      <c r="E22" s="2"/>
      <c r="F22" s="2"/>
      <c r="G22" s="2"/>
    </row>
    <row r="23">
      <c r="A23" s="2"/>
      <c r="B23" s="5" t="s">
        <v>97</v>
      </c>
      <c r="C23" s="31">
        <v>37.340000000000003</v>
      </c>
      <c r="D23" s="2"/>
      <c r="E23" s="2"/>
      <c r="F23" s="2"/>
      <c r="G23" s="2"/>
    </row>
    <row r="24">
      <c r="A24" s="2"/>
      <c r="B24" s="32" t="s">
        <v>38</v>
      </c>
      <c r="C24" s="33">
        <f>SUM(C22:C23)</f>
        <v>66.829999999999998</v>
      </c>
      <c r="D24" s="2"/>
      <c r="E24" s="2"/>
      <c r="F24" s="2"/>
      <c r="G24" s="2"/>
    </row>
    <row r="25">
      <c r="A25" s="2"/>
      <c r="B25" s="2"/>
      <c r="C25" s="2"/>
      <c r="D25" s="2"/>
      <c r="E25" s="2"/>
      <c r="F25" s="2"/>
      <c r="G25" s="2"/>
    </row>
    <row r="26">
      <c r="A26" s="2"/>
      <c r="B26" s="2"/>
      <c r="C26" s="2"/>
      <c r="D26" s="2"/>
      <c r="E26" s="2"/>
      <c r="F26" s="2"/>
      <c r="G26" s="2"/>
    </row>
    <row r="27">
      <c r="B27" s="2"/>
    </row>
  </sheetData>
  <printOptions headings="0" gridLines="0"/>
  <pageMargins left="0.69999999999999996" right="0.69999999999999996" top="0.75" bottom="0.75" header="0.29999999999999999" footer="0.29999999999999999"/>
  <pageSetup paperSize="9" scale="89" firstPageNumber="4294967295" fitToWidth="1" fitToHeight="1" pageOrder="downThenOver" orientation="landscape" usePrinterDefaults="1" blackAndWhite="0" draft="0" cellComments="none" useFirstPageNumber="0" errors="displayed" horizontalDpi="600" verticalDpi="0" copies="1"/>
  <headerFooter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">
  <sheetViews>
    <sheetView zoomScale="60" workbookViewId="0">
      <selection activeCell="N33" activeCellId="0" sqref="N33"/>
    </sheetView>
  </sheetViews>
  <sheetFormatPr defaultRowHeight="14.25"/>
  <cols>
    <col customWidth="1" min="2" max="2" width="42.33203125"/>
  </cols>
  <sheetData>
    <row r="1" ht="17.25">
      <c r="A1" s="1" t="s">
        <v>121</v>
      </c>
      <c r="B1" s="2"/>
      <c r="C1" s="2"/>
      <c r="D1" s="2"/>
      <c r="E1" s="2"/>
      <c r="F1" s="2"/>
      <c r="G1" s="2"/>
      <c r="I1" s="2" t="s">
        <v>1</v>
      </c>
    </row>
    <row r="2">
      <c r="A2" s="2" t="s">
        <v>2</v>
      </c>
      <c r="B2" s="2"/>
      <c r="C2" s="2"/>
      <c r="D2" s="2"/>
      <c r="E2" s="2"/>
      <c r="F2" s="2"/>
      <c r="G2" s="2"/>
      <c r="I2" s="2" t="s">
        <v>3</v>
      </c>
    </row>
    <row r="3" ht="28.5">
      <c r="A3" s="3" t="s">
        <v>4</v>
      </c>
      <c r="B3" s="3" t="s">
        <v>5</v>
      </c>
      <c r="C3" s="4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3" t="s">
        <v>13</v>
      </c>
      <c r="K3" s="3" t="s">
        <v>14</v>
      </c>
      <c r="L3" s="3" t="s">
        <v>15</v>
      </c>
    </row>
    <row r="4" ht="15">
      <c r="A4" s="5"/>
      <c r="B4" s="6" t="s">
        <v>16</v>
      </c>
      <c r="C4" s="7"/>
      <c r="D4" s="7"/>
      <c r="E4" s="7"/>
      <c r="F4" s="7"/>
      <c r="G4" s="7"/>
      <c r="H4" s="7"/>
      <c r="I4" s="7"/>
      <c r="J4" s="7"/>
      <c r="K4" s="7"/>
      <c r="L4" s="7"/>
    </row>
    <row r="5" ht="15">
      <c r="A5" s="14">
        <v>235</v>
      </c>
      <c r="B5" s="97" t="s">
        <v>122</v>
      </c>
      <c r="C5" s="10" t="s">
        <v>57</v>
      </c>
      <c r="D5" s="10">
        <v>14.199999999999999</v>
      </c>
      <c r="E5" s="10">
        <v>15.699999999999999</v>
      </c>
      <c r="F5" s="10">
        <v>11.359999999999999</v>
      </c>
      <c r="G5" s="10">
        <v>231.63999999999999</v>
      </c>
      <c r="H5" s="10">
        <v>94.040000000000006</v>
      </c>
      <c r="I5" s="10">
        <v>3.1379999999999999</v>
      </c>
      <c r="J5" s="10">
        <v>6.7000000000000004e-002</v>
      </c>
      <c r="K5" s="10">
        <v>9.0999999999999998e-002</v>
      </c>
      <c r="L5" s="10">
        <v>4.1239999999999997</v>
      </c>
    </row>
    <row r="6" ht="15">
      <c r="A6" s="54">
        <v>304</v>
      </c>
      <c r="B6" s="98" t="s">
        <v>123</v>
      </c>
      <c r="C6" s="99" t="s">
        <v>31</v>
      </c>
      <c r="D6" s="10">
        <v>4.468</v>
      </c>
      <c r="E6" s="10">
        <v>7.1660000000000004</v>
      </c>
      <c r="F6" s="10">
        <v>70.069999999999993</v>
      </c>
      <c r="G6" s="10">
        <v>276.60000000000002</v>
      </c>
      <c r="H6" s="10">
        <v>1.8200000000000001</v>
      </c>
      <c r="I6" s="10">
        <v>0.69999999999999996</v>
      </c>
      <c r="J6" s="10">
        <v>4.0000000000000001e-002</v>
      </c>
      <c r="K6" s="10">
        <v>2.9999999999999999e-002</v>
      </c>
      <c r="L6" s="10">
        <v>0</v>
      </c>
    </row>
    <row r="7" ht="15">
      <c r="A7" s="14">
        <v>71</v>
      </c>
      <c r="B7" s="25" t="s">
        <v>59</v>
      </c>
      <c r="C7" s="100" t="s">
        <v>46</v>
      </c>
      <c r="D7" s="89">
        <v>0.35999999999999999</v>
      </c>
      <c r="E7" s="89">
        <v>0</v>
      </c>
      <c r="F7" s="89">
        <v>2.2799999999999998</v>
      </c>
      <c r="G7" s="89">
        <v>8.4000000000000004</v>
      </c>
      <c r="H7" s="89">
        <v>4.7999999999999998</v>
      </c>
      <c r="I7" s="89">
        <v>0.29999999999999999</v>
      </c>
      <c r="J7" s="89">
        <v>2.e-002</v>
      </c>
      <c r="K7" s="89">
        <v>2.e-002</v>
      </c>
      <c r="L7" s="89">
        <v>12</v>
      </c>
    </row>
    <row r="8" ht="15">
      <c r="A8" s="8">
        <v>125</v>
      </c>
      <c r="B8" s="18" t="s">
        <v>24</v>
      </c>
      <c r="C8" s="44">
        <v>40</v>
      </c>
      <c r="D8" s="44">
        <v>3</v>
      </c>
      <c r="E8" s="44">
        <v>1.1599999999999999</v>
      </c>
      <c r="F8" s="44">
        <v>20.559999999999999</v>
      </c>
      <c r="G8" s="44">
        <v>104.8</v>
      </c>
      <c r="H8" s="44">
        <v>7.5999999999999996</v>
      </c>
      <c r="I8" s="44">
        <v>0.47999999999999998</v>
      </c>
      <c r="J8" s="44">
        <v>4.0000000000000001e-002</v>
      </c>
      <c r="K8" s="44">
        <v>1.e-002</v>
      </c>
      <c r="L8" s="44">
        <v>0</v>
      </c>
    </row>
    <row r="9" ht="15">
      <c r="A9" s="5"/>
      <c r="B9" s="19" t="s">
        <v>25</v>
      </c>
      <c r="C9" s="20">
        <v>555</v>
      </c>
      <c r="D9" s="24">
        <f t="shared" ref="D9:L9" si="27">SUM(D5:D8)</f>
        <v>22.027999999999999</v>
      </c>
      <c r="E9" s="24">
        <f t="shared" si="27"/>
        <v>24.026</v>
      </c>
      <c r="F9" s="24">
        <f t="shared" si="27"/>
        <v>104.27</v>
      </c>
      <c r="G9" s="24">
        <f t="shared" si="27"/>
        <v>621.43999999999994</v>
      </c>
      <c r="H9" s="45">
        <f t="shared" si="27"/>
        <v>108.25999999999999</v>
      </c>
      <c r="I9" s="45">
        <f t="shared" si="27"/>
        <v>4.6180000000000003</v>
      </c>
      <c r="J9" s="45">
        <f t="shared" si="27"/>
        <v>0.16700000000000001</v>
      </c>
      <c r="K9" s="45">
        <f t="shared" si="27"/>
        <v>0.151</v>
      </c>
      <c r="L9" s="45">
        <f t="shared" si="27"/>
        <v>16.123999999999999</v>
      </c>
    </row>
    <row r="10" ht="15">
      <c r="A10" s="5"/>
      <c r="B10" s="22"/>
      <c r="C10" s="22"/>
      <c r="D10" s="24"/>
      <c r="E10" s="24"/>
      <c r="F10" s="24"/>
      <c r="G10" s="24"/>
      <c r="H10" s="24"/>
      <c r="I10" s="24"/>
      <c r="J10" s="24"/>
      <c r="K10" s="24"/>
      <c r="L10" s="24"/>
    </row>
    <row r="11" ht="15">
      <c r="A11" s="5"/>
      <c r="B11" s="24" t="s">
        <v>26</v>
      </c>
      <c r="C11" s="22"/>
      <c r="D11" s="22"/>
      <c r="E11" s="22"/>
      <c r="F11" s="22"/>
      <c r="G11" s="22"/>
      <c r="H11" s="22"/>
      <c r="I11" s="22"/>
      <c r="J11" s="22"/>
      <c r="K11" s="22"/>
      <c r="L11" s="22"/>
    </row>
    <row r="12" ht="15">
      <c r="A12" s="26">
        <v>101</v>
      </c>
      <c r="B12" s="25" t="s">
        <v>124</v>
      </c>
      <c r="C12" s="44" t="s">
        <v>28</v>
      </c>
      <c r="D12" s="44">
        <v>5.7400000000000002</v>
      </c>
      <c r="E12" s="44">
        <v>3.02</v>
      </c>
      <c r="F12" s="44">
        <v>16.300000000000001</v>
      </c>
      <c r="G12" s="44">
        <v>107</v>
      </c>
      <c r="H12" s="44">
        <v>41.399999999999999</v>
      </c>
      <c r="I12" s="44">
        <v>1.1799999999999999</v>
      </c>
      <c r="J12" s="44">
        <v>0.12</v>
      </c>
      <c r="K12" s="44">
        <v>0.10000000000000001</v>
      </c>
      <c r="L12" s="44">
        <v>8.1999999999999993</v>
      </c>
    </row>
    <row r="13" ht="15">
      <c r="A13" s="68">
        <v>561</v>
      </c>
      <c r="B13" s="69" t="s">
        <v>78</v>
      </c>
      <c r="C13" s="101" t="s">
        <v>79</v>
      </c>
      <c r="D13" s="102">
        <v>13.880000000000001</v>
      </c>
      <c r="E13" s="102">
        <v>16.030000000000001</v>
      </c>
      <c r="F13" s="102">
        <v>2.8500000000000001</v>
      </c>
      <c r="G13" s="102">
        <v>71.180000000000007</v>
      </c>
      <c r="H13" s="102">
        <v>113.90000000000001</v>
      </c>
      <c r="I13" s="102">
        <v>1.02</v>
      </c>
      <c r="J13" s="102">
        <v>0.65000000000000002</v>
      </c>
      <c r="K13" s="102">
        <v>0.13</v>
      </c>
      <c r="L13" s="102">
        <v>1.4199999999999999</v>
      </c>
    </row>
    <row r="14" ht="15">
      <c r="A14" s="54">
        <v>203</v>
      </c>
      <c r="B14" s="103" t="s">
        <v>125</v>
      </c>
      <c r="C14" s="43" t="s">
        <v>64</v>
      </c>
      <c r="D14" s="54">
        <v>5.0999999999999996</v>
      </c>
      <c r="E14" s="54">
        <v>7.5</v>
      </c>
      <c r="F14" s="54">
        <v>28.5</v>
      </c>
      <c r="G14" s="54">
        <v>270</v>
      </c>
      <c r="H14" s="8">
        <v>12</v>
      </c>
      <c r="I14" s="8">
        <v>0.80000000000000004</v>
      </c>
      <c r="J14" s="8">
        <v>5.9999999999999998e-002</v>
      </c>
      <c r="K14" s="8">
        <v>2.e-002</v>
      </c>
      <c r="L14" s="8">
        <v>0</v>
      </c>
    </row>
    <row r="15" ht="15">
      <c r="A15" s="26">
        <v>342</v>
      </c>
      <c r="B15" s="11" t="s">
        <v>126</v>
      </c>
      <c r="C15" s="12">
        <v>200</v>
      </c>
      <c r="D15" s="12">
        <v>0.20000000000000001</v>
      </c>
      <c r="E15" s="12">
        <v>0.20000000000000001</v>
      </c>
      <c r="F15" s="12">
        <v>27.199999999999999</v>
      </c>
      <c r="G15" s="12">
        <v>110</v>
      </c>
      <c r="H15" s="12">
        <v>12</v>
      </c>
      <c r="I15" s="12">
        <v>0.80000000000000004</v>
      </c>
      <c r="J15" s="12">
        <v>2.e-002</v>
      </c>
      <c r="K15" s="12">
        <v>0</v>
      </c>
      <c r="L15" s="12">
        <v>0</v>
      </c>
    </row>
    <row r="16" ht="15">
      <c r="A16" s="8">
        <v>1</v>
      </c>
      <c r="B16" s="25" t="s">
        <v>33</v>
      </c>
      <c r="C16" s="44">
        <v>70</v>
      </c>
      <c r="D16" s="44">
        <v>4.6200000000000001</v>
      </c>
      <c r="E16" s="44">
        <v>0.83999999999999997</v>
      </c>
      <c r="F16" s="44">
        <v>23.280000000000001</v>
      </c>
      <c r="G16" s="44">
        <v>121.8</v>
      </c>
      <c r="H16" s="44">
        <v>24.5</v>
      </c>
      <c r="I16" s="44">
        <v>2.73</v>
      </c>
      <c r="J16" s="44">
        <v>0.12</v>
      </c>
      <c r="K16" s="44">
        <v>0.53000000000000003</v>
      </c>
      <c r="L16" s="44">
        <v>0</v>
      </c>
    </row>
    <row r="17" ht="15">
      <c r="A17" s="5"/>
      <c r="B17" s="27" t="s">
        <v>34</v>
      </c>
      <c r="C17" s="20">
        <v>845</v>
      </c>
      <c r="D17" s="24">
        <f t="shared" ref="D17:L17" si="28">SUM(D12:D16)</f>
        <v>29.539999999999999</v>
      </c>
      <c r="E17" s="24">
        <f t="shared" si="28"/>
        <v>27.59</v>
      </c>
      <c r="F17" s="24">
        <f t="shared" si="28"/>
        <v>98.13000000000001</v>
      </c>
      <c r="G17" s="24">
        <f t="shared" si="28"/>
        <v>679.98000000000002</v>
      </c>
      <c r="H17" s="30">
        <f t="shared" si="28"/>
        <v>203.80000000000001</v>
      </c>
      <c r="I17" s="30">
        <f t="shared" si="28"/>
        <v>6.5299999999999994</v>
      </c>
      <c r="J17" s="30">
        <f t="shared" si="28"/>
        <v>0.97000000000000008</v>
      </c>
      <c r="K17" s="30">
        <f t="shared" si="28"/>
        <v>0.78000000000000003</v>
      </c>
      <c r="L17" s="30">
        <f t="shared" si="28"/>
        <v>9.6199999999999992</v>
      </c>
    </row>
    <row r="18" ht="15">
      <c r="A18" s="5"/>
      <c r="B18" s="22"/>
      <c r="C18" s="22"/>
      <c r="D18" s="22"/>
      <c r="E18" s="22"/>
      <c r="F18" s="22"/>
      <c r="G18" s="22"/>
      <c r="H18" s="29"/>
      <c r="I18" s="29"/>
      <c r="J18" s="29"/>
      <c r="K18" s="29"/>
      <c r="L18" s="29"/>
    </row>
    <row r="19" ht="15">
      <c r="A19" s="5"/>
      <c r="B19" s="50" t="s">
        <v>35</v>
      </c>
      <c r="C19" s="27"/>
      <c r="D19" s="24">
        <f t="shared" ref="D19:L19" si="29">D9+D17</f>
        <v>51.567999999999998</v>
      </c>
      <c r="E19" s="24">
        <f t="shared" si="29"/>
        <v>51.616</v>
      </c>
      <c r="F19" s="24">
        <f t="shared" si="29"/>
        <v>202.40000000000001</v>
      </c>
      <c r="G19" s="24">
        <f t="shared" si="29"/>
        <v>1301.4200000000001</v>
      </c>
      <c r="H19" s="30">
        <f t="shared" si="29"/>
        <v>312.06</v>
      </c>
      <c r="I19" s="30">
        <f t="shared" si="29"/>
        <v>11.148</v>
      </c>
      <c r="J19" s="30">
        <f t="shared" si="29"/>
        <v>1.137</v>
      </c>
      <c r="K19" s="30">
        <f t="shared" si="29"/>
        <v>0.93100000000000005</v>
      </c>
      <c r="L19" s="30">
        <f t="shared" si="29"/>
        <v>25.744</v>
      </c>
    </row>
    <row r="20">
      <c r="A20" s="2"/>
      <c r="B20" s="2"/>
      <c r="C20" s="2"/>
      <c r="D20" s="2"/>
      <c r="E20" s="2"/>
      <c r="F20" s="2"/>
      <c r="G20" s="2"/>
    </row>
    <row r="21">
      <c r="A21" s="2"/>
      <c r="B21" s="5" t="s">
        <v>66</v>
      </c>
      <c r="C21" s="31">
        <v>18.190000000000001</v>
      </c>
      <c r="D21" s="2"/>
      <c r="E21" s="2"/>
      <c r="F21" s="2"/>
      <c r="G21" s="2"/>
    </row>
    <row r="22">
      <c r="A22" s="2"/>
      <c r="B22" s="5" t="s">
        <v>97</v>
      </c>
      <c r="C22" s="31">
        <v>25.239999999999998</v>
      </c>
      <c r="D22" s="2"/>
      <c r="E22" s="2"/>
      <c r="F22" s="2"/>
      <c r="G22" s="2"/>
    </row>
    <row r="23">
      <c r="A23" s="2"/>
      <c r="B23" s="32" t="s">
        <v>38</v>
      </c>
      <c r="C23" s="33">
        <f>SUM(C21:C22)</f>
        <v>43.43</v>
      </c>
      <c r="D23" s="2"/>
      <c r="E23" s="2"/>
      <c r="F23" s="2"/>
      <c r="G23" s="2"/>
    </row>
    <row r="24">
      <c r="A24" s="2"/>
      <c r="B24" s="2"/>
      <c r="C24" s="2"/>
      <c r="D24" s="2"/>
      <c r="E24" s="2"/>
      <c r="F24" s="2"/>
      <c r="G24" s="2"/>
    </row>
    <row r="25">
      <c r="A25" s="2"/>
      <c r="B25" s="2"/>
      <c r="C25" s="2"/>
      <c r="D25" s="2"/>
      <c r="E25" s="2"/>
      <c r="F25" s="2"/>
      <c r="G25" s="2"/>
    </row>
  </sheetData>
  <printOptions headings="0" gridLines="0"/>
  <pageMargins left="0.69999999999999996" right="0.69999999999999996" top="0.75" bottom="0.75" header="0.29999999999999999" footer="0.29999999999999999"/>
  <pageSetup paperSize="9" scale="93" firstPageNumber="4294967295" fitToWidth="1" fitToHeight="1" pageOrder="downThenOver" orientation="landscape" usePrinterDefaults="1" blackAndWhite="0" draft="0" cellComments="none" useFirstPageNumber="0" errors="displayed" horizontalDpi="0" verticalDpi="0" copies="1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Р7-Офис/7.2.2.36</Application>
  <Company/>
  <DocSecurity>0</DocSecurity>
  <HyperlinksChanged>false</HyperlinksChanged>
  <LinksUpToDate>false</LinksUpToDate>
  <ScaleCrop>false</ScaleCrop>
  <SharedDoc>false</SharedDoc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Елена Агеева</dc:creator>
  <cp:revision>1</cp:revision>
  <dcterms:created xsi:type="dcterms:W3CDTF">2015-06-05T18:17:20Z</dcterms:created>
  <dcterms:modified xsi:type="dcterms:W3CDTF">2025-09-16T11:57:02Z</dcterms:modified>
</cp:coreProperties>
</file>